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<sst xmlns="http://schemas.openxmlformats.org/spreadsheetml/2006/main" count="469" uniqueCount="405">
  <si>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</si>
  <si>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</si>
  <si>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</si>
  <si>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</si>
  <si>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2014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</si>
  <si>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</si>
  <si>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</si>
  <si>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</si>
  <si>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</si>
  <si>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</si>
  <si>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</si>
  <si>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</si>
  <si>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</si>
  <si>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</si>
  <si>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</si>
  <si>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</si>
  <si>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ТУ ДСА в Львiвській областi</t>
  </si>
  <si>
    <t>(період)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</si>
  <si>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</si>
  <si>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</si>
  <si>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</si>
  <si>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</si>
  <si>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</si>
  <si>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</si>
  <si>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</si>
  <si>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</si>
  <si>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</si>
  <si>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</si>
  <si>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</si>
  <si>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</si>
  <si>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</si>
  <si>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</si>
  <si>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</si>
  <si>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</si>
  <si>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</si>
  <si>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</si>
  <si>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</si>
  <si>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</si>
  <si>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</si>
  <si>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</si>
  <si>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</si>
  <si>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</si>
  <si>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</si>
  <si>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</si>
  <si>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</si>
  <si>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</si>
  <si>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</si>
  <si>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</si>
  <si>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</si>
  <si>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</si>
  <si>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</si>
  <si>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</si>
  <si>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</si>
  <si>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</si>
  <si>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</si>
  <si>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</si>
  <si>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</si>
  <si>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</si>
  <si>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</si>
  <si>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</si>
  <si>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</si>
  <si>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</si>
  <si>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</si>
  <si>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</si>
  <si>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</si>
  <si>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</si>
  <si>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</si>
  <si>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</si>
  <si>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</si>
  <si>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</si>
  <si>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</si>
  <si>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</si>
  <si>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</si>
  <si>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</si>
  <si>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</si>
  <si>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</si>
  <si>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</si>
  <si>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</si>
  <si>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</si>
  <si>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</si>
  <si>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</si>
  <si>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</si>
  <si>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</si>
  <si>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</si>
  <si>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</si>
  <si>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</si>
  <si>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</si>
  <si>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</si>
  <si>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</si>
  <si>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</si>
  <si>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</si>
  <si>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</si>
  <si>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</si>
  <si>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</si>
  <si>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</si>
  <si>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</si>
  <si>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</si>
  <si>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</si>
  <si>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</si>
  <si>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</si>
  <si>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</si>
  <si>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</si>
  <si>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</si>
  <si>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</si>
  <si>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</si>
  <si>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</si>
  <si>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</si>
  <si>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</si>
  <si>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</si>
  <si>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</si>
  <si>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</si>
  <si>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</si>
  <si>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</si>
  <si>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</si>
  <si>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</si>
  <si>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</si>
  <si>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</si>
  <si>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</si>
  <si>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</si>
  <si>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</si>
  <si>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</si>
  <si>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</si>
  <si>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</si>
  <si>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</si>
  <si>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</si>
  <si>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</si>
  <si>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</si>
  <si>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</si>
  <si>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</si>
  <si>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</si>
  <si>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</si>
  <si>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</si>
  <si>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</si>
  <si>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</si>
  <si>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</si>
  <si>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</si>
  <si>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</si>
  <si>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</si>
  <si>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</si>
  <si>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</si>
  <si>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</si>
  <si>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</si>
  <si>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</si>
  <si>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</si>
  <si>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</si>
  <si>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</si>
  <si>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</si>
  <si>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</si>
  <si>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</si>
  <si>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</si>
  <si>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</si>
  <si>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</si>
  <si>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</si>
  <si>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</si>
  <si>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</si>
  <si>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</si>
  <si>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</si>
  <si>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</si>
  <si>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</si>
  <si>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</si>
  <si>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</si>
  <si>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</si>
  <si>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</si>
  <si>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</si>
  <si>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</si>
  <si>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</si>
  <si>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</si>
  <si>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</si>
  <si>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</si>
  <si>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</si>
  <si>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</si>
  <si>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</si>
  <si>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</si>
  <si>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</si>
  <si>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</si>
  <si>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</si>
  <si>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</si>
  <si>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</si>
  <si>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</si>
  <si>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</si>
  <si>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</si>
  <si>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</si>
  <si>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</si>
  <si>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</si>
  <si>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</si>
  <si>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</si>
  <si>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</si>
  <si>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</si>
  <si>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</si>
  <si>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</si>
  <si>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</si>
  <si>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</si>
  <si>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</si>
  <si>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</si>
  <si>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</si>
  <si>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</si>
  <si>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</si>
  <si>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</si>
  <si>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</si>
  <si>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</si>
  <si>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</si>
  <si>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</si>
  <si>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</si>
  <si>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</si>
  <si>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</si>
  <si>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</si>
  <si>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</si>
  <si>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</si>
  <si>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</si>
  <si>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</si>
  <si>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</si>
  <si>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</si>
  <si>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</si>
  <si>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</si>
  <si>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</si>
  <si>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</si>
  <si>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</si>
  <si>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</si>
  <si>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</si>
  <si>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</si>
  <si>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</si>
  <si>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</si>
  <si>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</si>
  <si>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</si>
  <si>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</si>
  <si>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</si>
  <si>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</si>
  <si>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</si>
  <si>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</si>
  <si>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</si>
  <si>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</si>
  <si>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</si>
  <si>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</si>
  <si>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</si>
  <si>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</si>
  <si>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</si>
  <si>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</si>
  <si>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</si>
  <si>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</si>
  <si>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</si>
  <si>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</si>
  <si>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</si>
  <si>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</si>
  <si>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</si>
  <si>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</si>
  <si>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</si>
  <si>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</si>
  <si>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</si>
  <si>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</si>
  <si>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</si>
  <si>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</si>
  <si>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</si>
  <si>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</si>
  <si>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</si>
  <si>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</si>
  <si>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</si>
  <si>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</si>
  <si>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</si>
  <si>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</si>
  <si>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</si>
  <si>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</si>
  <si>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</si>
  <si>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</si>
  <si>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</si>
  <si>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</si>
  <si>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</si>
  <si>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</si>
  <si>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</si>
  <si>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</si>
  <si>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</si>
  <si>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</si>
  <si>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</si>
  <si>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</si>
  <si>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</si>
  <si>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</si>
  <si>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</si>
  <si>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</si>
  <si>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</si>
  <si>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</si>
  <si>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</si>
  <si>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</si>
  <si>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</si>
  <si>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</si>
  <si>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</si>
  <si>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</si>
  <si>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</si>
  <si>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</si>
  <si>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</si>
  <si>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</si>
  <si>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</si>
  <si>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</si>
  <si>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</si>
  <si>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</si>
  <si>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</si>
  <si>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</si>
  <si>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</si>
  <si>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</si>
  <si>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</si>
  <si>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</si>
  <si>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</si>
  <si>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</si>
  <si>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</si>
  <si>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</si>
  <si>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</si>
  <si>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</si>
  <si>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</si>
  <si>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</si>
  <si>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</si>
  <si>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</si>
  <si>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</si>
  <si>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</si>
  <si>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</si>
  <si>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</si>
  <si>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</si>
  <si>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</si>
  <si>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</si>
  <si>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</si>
  <si>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</si>
  <si>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</si>
  <si>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</si>
  <si>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</si>
  <si>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</si>
  <si>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</si>
  <si>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</si>
  <si>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</si>
  <si>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</si>
  <si>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</si>
  <si>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</si>
  <si>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</si>
  <si>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</si>
  <si>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</si>
  <si>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</si>
  <si>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</si>
  <si>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</si>
  <si>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</si>
  <si>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</si>
  <si>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</si>
  <si>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</si>
  <si>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</si>
  <si>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</si>
  <si>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</si>
  <si>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</si>
  <si>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</si>
  <si>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</si>
  <si>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</si>
  <si>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</si>
  <si>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</si>
  <si>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</si>
  <si>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</si>
  <si>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</si>
  <si>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</si>
  <si>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</si>
  <si>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</si>
  <si>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</si>
  <si>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</si>
  <si>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</si>
  <si>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</si>
  <si>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</si>
  <si>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</si>
  <si>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</si>
  <si>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</si>
  <si>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</si>
  <si>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</si>
  <si>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</si>
  <si>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</si>
  <si>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</si>
  <si>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</si>
  <si>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</si>
  <si>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</si>
  <si>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</si>
  <si>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</si>
  <si>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</si>
  <si>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</si>
  <si>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</si>
  <si>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</si>
  <si>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</si>
  <si>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</si>
  <si>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</si>
  <si>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</si>
  <si>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</si>
  <si>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</si>
  <si>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</si>
  <si>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</si>
  <si>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</si>
  <si>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</si>
  <si>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</si>
  <si>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</si>
  <si>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</si>
  <si>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</si>
  <si>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</si>
  <si>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</si>
  <si>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</si>
  <si>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</si>
  <si>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</si>
  <si>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</si>
  <si>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</si>
  <si>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20 січня 2015 року</t>
  </si>
  <si>
    <t>Залишок нерозглянутих подань на початок звітного періоду</t>
  </si>
  <si>
    <t xml:space="preserve">          (підпис, П.І.Б.)          </t>
  </si>
  <si>
    <t>Волобуєва</t>
  </si>
  <si>
    <t>з них задоволено</t>
  </si>
  <si>
    <t>В.С.Дейнека</t>
  </si>
  <si>
    <t>(032)261-57-22</t>
  </si>
  <si>
    <t>stat@lv.court.gov.ua</t>
  </si>
  <si>
    <t>79018, м. Львів, вул. Чоловського,2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</si>
</sst>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35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  <font>
      <i/>
      <sz val="11"/>
      <name val="Times New Roman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33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 horizontal="left" vertical="top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30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19" fillId="0" borderId="0" xfId="0" applyNumberFormat="1" applyFont="1" applyFill="1" applyBorder="1" applyAlignment="1" applyProtection="1">
      <alignment horizontal="left"/>
      <protection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2" fontId="34" fillId="0" borderId="0" xfId="15" applyNumberFormat="1" applyFill="1" applyBorder="1" applyAlignment="1" applyProtection="1">
      <alignment horizontal="left"/>
      <protection/>
    </xf>
  </cellXfs>
  <cellStyles count="3">
    <cellStyle name="Normal" xfId="0"/>
    <cellStyle name="Hyperlink" xfId="15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stat@lv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9">
      <selection activeCell="P35" sqref="P34:P35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17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18</v>
      </c>
      <c r="F12" s="26"/>
      <c r="G12" s="41"/>
      <c r="H12" s="59"/>
      <c r="I12" s="60" t="s">
        <v>22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23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19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19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24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20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25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21</v>
      </c>
      <c r="F20" s="50"/>
      <c r="G20" s="50"/>
      <c r="H20" s="59"/>
      <c r="I20" s="65" t="s">
        <v>26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16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404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&amp;L559911FA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8"/>
      <c r="B1" s="86" t="s">
        <v>29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27</v>
      </c>
      <c r="B2" s="87" t="s">
        <v>30</v>
      </c>
      <c r="C2" s="94" t="s">
        <v>40</v>
      </c>
      <c r="D2" s="94"/>
      <c r="E2" s="87" t="s">
        <v>43</v>
      </c>
      <c r="F2" s="98" t="s">
        <v>44</v>
      </c>
      <c r="G2" s="99"/>
      <c r="H2" s="101"/>
      <c r="I2" s="82" t="s">
        <v>48</v>
      </c>
      <c r="J2" s="59"/>
    </row>
    <row r="3" spans="1:10" ht="21.75" customHeight="1">
      <c r="A3" s="83"/>
      <c r="B3" s="88"/>
      <c r="C3" s="82" t="s">
        <v>41</v>
      </c>
      <c r="D3" s="82" t="s">
        <v>42</v>
      </c>
      <c r="E3" s="88"/>
      <c r="F3" s="82" t="s">
        <v>41</v>
      </c>
      <c r="G3" s="85" t="s">
        <v>45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46</v>
      </c>
      <c r="H4" s="82" t="s">
        <v>47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28</v>
      </c>
      <c r="B6" s="85" t="s">
        <v>31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32</v>
      </c>
      <c r="C7" s="100">
        <f>'розділ 2'!D66+'розділ 2'!E66</f>
        <v>576</v>
      </c>
      <c r="D7" s="100">
        <f>'розділ 2'!E66</f>
        <v>154</v>
      </c>
      <c r="E7" s="97"/>
      <c r="F7" s="100">
        <f>'розділ 2'!H66</f>
        <v>377</v>
      </c>
      <c r="G7" s="100">
        <f>'розділ 2'!I66</f>
        <v>230</v>
      </c>
      <c r="H7" s="97">
        <v>23</v>
      </c>
      <c r="I7" s="100">
        <f>'розділ 2'!O66</f>
        <v>199</v>
      </c>
      <c r="J7" s="59"/>
    </row>
    <row r="8" spans="1:10" ht="37.5" customHeight="1">
      <c r="A8" s="85">
        <v>2</v>
      </c>
      <c r="B8" s="90" t="s">
        <v>33</v>
      </c>
      <c r="C8" s="100">
        <f>'розділи 3, 4, 5'!E6+'розділи 3, 4, 5'!E7+'розділи 3, 4, 5'!F6+'розділи 3, 4, 5'!F7</f>
        <v>11</v>
      </c>
      <c r="D8" s="100">
        <f>'розділи 3, 4, 5'!F6+'розділи 3, 4, 5'!F7</f>
        <v>6</v>
      </c>
      <c r="E8" s="97"/>
      <c r="F8" s="100">
        <f>'розділи 3, 4, 5'!G6+'розділи 3, 4, 5'!G7</f>
        <v>8</v>
      </c>
      <c r="G8" s="100"/>
      <c r="H8" s="97"/>
      <c r="I8" s="97">
        <f>'розділи 3, 4, 5'!L6+'розділи 3, 4, 5'!L7</f>
        <v>3</v>
      </c>
      <c r="J8" s="59"/>
    </row>
    <row r="9" spans="1:10" ht="27.75" customHeight="1">
      <c r="A9" s="85">
        <v>3</v>
      </c>
      <c r="B9" s="90" t="s">
        <v>34</v>
      </c>
      <c r="C9" s="97">
        <f>'розділи 6, 7'!D13+'розділи 6, 7'!E13</f>
        <v>3</v>
      </c>
      <c r="D9" s="97">
        <f>'розділи 6, 7'!E13</f>
        <v>2</v>
      </c>
      <c r="E9" s="97">
        <f>'розділи 6, 7'!F13</f>
        <v>1</v>
      </c>
      <c r="F9" s="97">
        <f>'розділи 6, 7'!G13</f>
        <v>1</v>
      </c>
      <c r="G9" s="97">
        <f>'розділи 6, 7'!G13</f>
        <v>1</v>
      </c>
      <c r="H9" s="97"/>
      <c r="I9" s="97">
        <f>'розділи 6, 7'!I13</f>
        <v>1</v>
      </c>
      <c r="J9" s="59"/>
    </row>
    <row r="10" spans="1:10" ht="46.5" customHeight="1">
      <c r="A10" s="85">
        <v>4</v>
      </c>
      <c r="B10" s="90" t="s">
        <v>35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36</v>
      </c>
      <c r="C11" s="97">
        <f>'розділи 6, 7'!D36+'розділи 6, 7'!E36</f>
        <v>3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1</v>
      </c>
      <c r="G11" s="97">
        <f>'розділи 6, 7'!G36</f>
        <v>1</v>
      </c>
      <c r="H11" s="97">
        <f>'розділи 6, 7'!I36</f>
        <v>0</v>
      </c>
      <c r="I11" s="97">
        <f>'розділи 6, 7'!J36</f>
        <v>2</v>
      </c>
      <c r="J11" s="59"/>
    </row>
    <row r="12" spans="1:10" ht="26.25" customHeight="1">
      <c r="A12" s="85">
        <v>6</v>
      </c>
      <c r="B12" s="90" t="s">
        <v>37</v>
      </c>
      <c r="C12" s="97">
        <f>'розділи 6, 7'!D37+'розділи 6, 7'!E37</f>
        <v>15</v>
      </c>
      <c r="D12" s="97">
        <f>'розділи 6, 7'!E37</f>
        <v>12</v>
      </c>
      <c r="E12" s="97">
        <f>'розділи 6, 7'!F37</f>
        <v>0</v>
      </c>
      <c r="F12" s="97">
        <f>'розділи 6, 7'!G37</f>
        <v>13</v>
      </c>
      <c r="G12" s="97">
        <f>'розділи 6, 7'!G37</f>
        <v>13</v>
      </c>
      <c r="H12" s="97">
        <f>'розділи 6, 7'!I37</f>
        <v>0</v>
      </c>
      <c r="I12" s="97">
        <f>'розділи 6, 7'!J37</f>
        <v>2</v>
      </c>
      <c r="J12" s="59"/>
    </row>
    <row r="13" spans="1:10" ht="29.25" customHeight="1">
      <c r="A13" s="85">
        <v>7</v>
      </c>
      <c r="B13" s="90" t="s">
        <v>38</v>
      </c>
      <c r="C13" s="97">
        <f>'розділ 9'!D18+'розділ 9'!E18</f>
        <v>138</v>
      </c>
      <c r="D13" s="97">
        <f>'розділ 9'!E18</f>
        <v>128</v>
      </c>
      <c r="E13" s="97">
        <f>'розділ 9'!F18</f>
        <v>4</v>
      </c>
      <c r="F13" s="97">
        <f>'розділ 9'!G18</f>
        <v>128</v>
      </c>
      <c r="G13" s="97">
        <f>'розділ 9'!G18</f>
        <v>128</v>
      </c>
      <c r="H13" s="97"/>
      <c r="I13" s="97">
        <f>'розділ 9'!I18</f>
        <v>6</v>
      </c>
      <c r="J13" s="59"/>
    </row>
    <row r="14" spans="1:10" ht="19.5" customHeight="1">
      <c r="A14" s="85">
        <v>8</v>
      </c>
      <c r="B14" s="91" t="s">
        <v>39</v>
      </c>
      <c r="C14" s="103">
        <f aca="true" t="shared" si="0" ref="C14:I14">C7+C8+C9+C10+C11+C12+C13</f>
        <v>746</v>
      </c>
      <c r="D14" s="103">
        <f t="shared" si="0"/>
        <v>302</v>
      </c>
      <c r="E14" s="103">
        <f t="shared" si="0"/>
        <v>5</v>
      </c>
      <c r="F14" s="103">
        <f t="shared" si="0"/>
        <v>528</v>
      </c>
      <c r="G14" s="103">
        <f t="shared" si="0"/>
        <v>373</v>
      </c>
      <c r="H14" s="103">
        <f t="shared" si="0"/>
        <v>23</v>
      </c>
      <c r="I14" s="103">
        <f t="shared" si="0"/>
        <v>213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&amp;L559911FA&amp;CФорма № Зведений- 1, Підрозділ: ТУ ДСА в Львiвській областi, Початок періоду: 01.01.2014, Кінець періоду: 31.12.2014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104" t="s">
        <v>49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50</v>
      </c>
      <c r="B2" s="105"/>
      <c r="C2" s="116" t="s">
        <v>115</v>
      </c>
      <c r="D2" s="120" t="s">
        <v>164</v>
      </c>
      <c r="E2" s="120" t="s">
        <v>165</v>
      </c>
      <c r="F2" s="122" t="s">
        <v>166</v>
      </c>
      <c r="G2" s="125"/>
      <c r="H2" s="127" t="s">
        <v>168</v>
      </c>
      <c r="I2" s="128"/>
      <c r="J2" s="128"/>
      <c r="K2" s="128"/>
      <c r="L2" s="128"/>
      <c r="M2" s="128"/>
      <c r="N2" s="130"/>
      <c r="O2" s="131" t="s">
        <v>48</v>
      </c>
      <c r="P2" s="122" t="s">
        <v>176</v>
      </c>
      <c r="Q2" s="125"/>
      <c r="R2" s="134" t="s">
        <v>177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41</v>
      </c>
      <c r="I3" s="129" t="s">
        <v>169</v>
      </c>
      <c r="J3" s="129"/>
      <c r="K3" s="129"/>
      <c r="L3" s="129"/>
      <c r="M3" s="129"/>
      <c r="N3" s="129"/>
      <c r="O3" s="132"/>
      <c r="P3" s="123"/>
      <c r="Q3" s="126"/>
      <c r="R3" s="134" t="s">
        <v>178</v>
      </c>
      <c r="S3" s="136"/>
      <c r="T3" s="124" t="s">
        <v>180</v>
      </c>
      <c r="U3" s="124" t="s">
        <v>181</v>
      </c>
      <c r="V3" s="124" t="s">
        <v>182</v>
      </c>
      <c r="W3" s="124" t="s">
        <v>183</v>
      </c>
      <c r="X3" s="124" t="s">
        <v>184</v>
      </c>
      <c r="Y3" s="124" t="s">
        <v>185</v>
      </c>
      <c r="Z3" s="59"/>
    </row>
    <row r="4" spans="1:26" ht="12.75">
      <c r="A4" s="106"/>
      <c r="B4" s="106"/>
      <c r="C4" s="117"/>
      <c r="D4" s="120"/>
      <c r="E4" s="120"/>
      <c r="F4" s="124" t="s">
        <v>41</v>
      </c>
      <c r="G4" s="116" t="s">
        <v>167</v>
      </c>
      <c r="H4" s="120"/>
      <c r="I4" s="124" t="s">
        <v>170</v>
      </c>
      <c r="J4" s="124" t="s">
        <v>171</v>
      </c>
      <c r="K4" s="116" t="s">
        <v>172</v>
      </c>
      <c r="L4" s="124" t="s">
        <v>173</v>
      </c>
      <c r="M4" s="124" t="s">
        <v>174</v>
      </c>
      <c r="N4" s="124" t="s">
        <v>175</v>
      </c>
      <c r="O4" s="132"/>
      <c r="P4" s="124" t="s">
        <v>41</v>
      </c>
      <c r="Q4" s="116" t="s">
        <v>167</v>
      </c>
      <c r="R4" s="116" t="s">
        <v>41</v>
      </c>
      <c r="S4" s="116" t="s">
        <v>179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28</v>
      </c>
      <c r="B8" s="110" t="s">
        <v>31</v>
      </c>
      <c r="C8" s="110" t="s">
        <v>116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51</v>
      </c>
      <c r="C9" s="119" t="s">
        <v>117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52.5" customHeight="1">
      <c r="A10" s="109">
        <v>2</v>
      </c>
      <c r="B10" s="111" t="s">
        <v>52</v>
      </c>
      <c r="C10" s="119" t="s">
        <v>118</v>
      </c>
      <c r="D10" s="121">
        <v>43</v>
      </c>
      <c r="E10" s="121">
        <v>29</v>
      </c>
      <c r="F10" s="121">
        <v>98</v>
      </c>
      <c r="G10" s="121"/>
      <c r="H10" s="121">
        <v>37</v>
      </c>
      <c r="I10" s="121">
        <v>27</v>
      </c>
      <c r="J10" s="121">
        <v>4</v>
      </c>
      <c r="K10" s="121"/>
      <c r="L10" s="121">
        <v>3</v>
      </c>
      <c r="M10" s="121"/>
      <c r="N10" s="121">
        <v>3</v>
      </c>
      <c r="O10" s="121">
        <v>35</v>
      </c>
      <c r="P10" s="121">
        <v>49</v>
      </c>
      <c r="Q10" s="121"/>
      <c r="R10" s="121">
        <v>31</v>
      </c>
      <c r="S10" s="121"/>
      <c r="T10" s="108"/>
      <c r="U10" s="108">
        <v>3</v>
      </c>
      <c r="V10" s="108"/>
      <c r="W10" s="108">
        <v>7</v>
      </c>
      <c r="X10" s="108"/>
      <c r="Y10" s="108">
        <v>9</v>
      </c>
      <c r="Z10" s="137"/>
    </row>
    <row r="11" spans="1:26" ht="12.75">
      <c r="A11" s="109">
        <v>3</v>
      </c>
      <c r="B11" s="112" t="s">
        <v>53</v>
      </c>
      <c r="C11" s="108" t="s">
        <v>119</v>
      </c>
      <c r="D11" s="121">
        <v>16</v>
      </c>
      <c r="E11" s="121">
        <v>12</v>
      </c>
      <c r="F11" s="121">
        <v>43</v>
      </c>
      <c r="G11" s="121"/>
      <c r="H11" s="121">
        <v>15</v>
      </c>
      <c r="I11" s="121">
        <v>12</v>
      </c>
      <c r="J11" s="121"/>
      <c r="K11" s="121"/>
      <c r="L11" s="121">
        <v>1</v>
      </c>
      <c r="M11" s="121"/>
      <c r="N11" s="121">
        <v>2</v>
      </c>
      <c r="O11" s="121">
        <v>13</v>
      </c>
      <c r="P11" s="121">
        <v>24</v>
      </c>
      <c r="Q11" s="121"/>
      <c r="R11" s="121">
        <v>11</v>
      </c>
      <c r="S11" s="121"/>
      <c r="T11" s="108"/>
      <c r="U11" s="108"/>
      <c r="V11" s="108"/>
      <c r="W11" s="108">
        <v>2</v>
      </c>
      <c r="X11" s="108"/>
      <c r="Y11" s="108">
        <v>5</v>
      </c>
      <c r="Z11" s="59"/>
    </row>
    <row r="12" spans="1:26" ht="12.75">
      <c r="A12" s="109">
        <v>4</v>
      </c>
      <c r="B12" s="112" t="s">
        <v>54</v>
      </c>
      <c r="C12" s="108" t="s">
        <v>120</v>
      </c>
      <c r="D12" s="121">
        <v>14</v>
      </c>
      <c r="E12" s="121">
        <v>14</v>
      </c>
      <c r="F12" s="121">
        <v>39</v>
      </c>
      <c r="G12" s="121"/>
      <c r="H12" s="121">
        <v>16</v>
      </c>
      <c r="I12" s="121">
        <v>12</v>
      </c>
      <c r="J12" s="121">
        <v>2</v>
      </c>
      <c r="K12" s="121"/>
      <c r="L12" s="121">
        <v>1</v>
      </c>
      <c r="M12" s="121"/>
      <c r="N12" s="121">
        <v>1</v>
      </c>
      <c r="O12" s="121">
        <v>12</v>
      </c>
      <c r="P12" s="121">
        <v>16</v>
      </c>
      <c r="Q12" s="121"/>
      <c r="R12" s="121">
        <v>17</v>
      </c>
      <c r="S12" s="121"/>
      <c r="T12" s="108"/>
      <c r="U12" s="108">
        <v>1</v>
      </c>
      <c r="V12" s="108"/>
      <c r="W12" s="108">
        <v>4</v>
      </c>
      <c r="X12" s="108"/>
      <c r="Y12" s="108">
        <v>4</v>
      </c>
      <c r="Z12" s="59"/>
    </row>
    <row r="13" spans="1:26" ht="12.75">
      <c r="A13" s="109">
        <v>5</v>
      </c>
      <c r="B13" s="112" t="s">
        <v>55</v>
      </c>
      <c r="C13" s="108" t="s">
        <v>121</v>
      </c>
      <c r="D13" s="121">
        <v>11</v>
      </c>
      <c r="E13" s="121">
        <v>2</v>
      </c>
      <c r="F13" s="121">
        <v>13</v>
      </c>
      <c r="G13" s="121"/>
      <c r="H13" s="121">
        <v>6</v>
      </c>
      <c r="I13" s="121">
        <v>3</v>
      </c>
      <c r="J13" s="121">
        <v>2</v>
      </c>
      <c r="K13" s="121"/>
      <c r="L13" s="121">
        <v>1</v>
      </c>
      <c r="M13" s="121"/>
      <c r="N13" s="121"/>
      <c r="O13" s="121">
        <v>7</v>
      </c>
      <c r="P13" s="121">
        <v>7</v>
      </c>
      <c r="Q13" s="121"/>
      <c r="R13" s="121">
        <v>3</v>
      </c>
      <c r="S13" s="121"/>
      <c r="T13" s="108"/>
      <c r="U13" s="108">
        <v>1</v>
      </c>
      <c r="V13" s="108"/>
      <c r="W13" s="108">
        <v>1</v>
      </c>
      <c r="X13" s="108"/>
      <c r="Y13" s="108"/>
      <c r="Z13" s="59"/>
    </row>
    <row r="14" spans="1:26" ht="12.75">
      <c r="A14" s="109">
        <v>6</v>
      </c>
      <c r="B14" s="112" t="s">
        <v>56</v>
      </c>
      <c r="C14" s="108">
        <v>127</v>
      </c>
      <c r="D14" s="121"/>
      <c r="E14" s="121">
        <v>1</v>
      </c>
      <c r="F14" s="121">
        <v>1</v>
      </c>
      <c r="G14" s="121"/>
      <c r="H14" s="121"/>
      <c r="I14" s="121"/>
      <c r="J14" s="121"/>
      <c r="K14" s="121"/>
      <c r="L14" s="121"/>
      <c r="M14" s="121"/>
      <c r="N14" s="121"/>
      <c r="O14" s="121">
        <v>1</v>
      </c>
      <c r="P14" s="121">
        <v>1</v>
      </c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21">
      <c r="A15" s="109">
        <v>7</v>
      </c>
      <c r="B15" s="111" t="s">
        <v>57</v>
      </c>
      <c r="C15" s="119" t="s">
        <v>122</v>
      </c>
      <c r="D15" s="121">
        <v>4</v>
      </c>
      <c r="E15" s="121"/>
      <c r="F15" s="121">
        <v>10</v>
      </c>
      <c r="G15" s="121">
        <v>4</v>
      </c>
      <c r="H15" s="121">
        <v>4</v>
      </c>
      <c r="I15" s="121">
        <v>2</v>
      </c>
      <c r="J15" s="121">
        <v>1</v>
      </c>
      <c r="K15" s="121"/>
      <c r="L15" s="121">
        <v>1</v>
      </c>
      <c r="M15" s="121"/>
      <c r="N15" s="121"/>
      <c r="O15" s="121"/>
      <c r="P15" s="121">
        <v>3</v>
      </c>
      <c r="Q15" s="121"/>
      <c r="R15" s="121">
        <v>1</v>
      </c>
      <c r="S15" s="121"/>
      <c r="T15" s="108"/>
      <c r="U15" s="108">
        <v>1</v>
      </c>
      <c r="V15" s="108"/>
      <c r="W15" s="108">
        <v>1</v>
      </c>
      <c r="X15" s="108"/>
      <c r="Y15" s="108"/>
      <c r="Z15" s="59"/>
    </row>
    <row r="16" spans="1:26" ht="12.75">
      <c r="A16" s="109">
        <v>8</v>
      </c>
      <c r="B16" s="112" t="s">
        <v>58</v>
      </c>
      <c r="C16" s="108" t="s">
        <v>123</v>
      </c>
      <c r="D16" s="121">
        <v>2</v>
      </c>
      <c r="E16" s="121"/>
      <c r="F16" s="121">
        <v>5</v>
      </c>
      <c r="G16" s="121"/>
      <c r="H16" s="121">
        <v>2</v>
      </c>
      <c r="I16" s="121"/>
      <c r="J16" s="121">
        <v>1</v>
      </c>
      <c r="K16" s="121"/>
      <c r="L16" s="121">
        <v>1</v>
      </c>
      <c r="M16" s="121"/>
      <c r="N16" s="121"/>
      <c r="O16" s="121"/>
      <c r="P16" s="121">
        <v>3</v>
      </c>
      <c r="Q16" s="121"/>
      <c r="R16" s="121"/>
      <c r="S16" s="121"/>
      <c r="T16" s="108"/>
      <c r="U16" s="108">
        <v>1</v>
      </c>
      <c r="V16" s="108"/>
      <c r="W16" s="108">
        <v>1</v>
      </c>
      <c r="X16" s="108"/>
      <c r="Y16" s="108"/>
      <c r="Z16" s="59"/>
    </row>
    <row r="17" spans="1:26" ht="12.75">
      <c r="A17" s="109">
        <v>9</v>
      </c>
      <c r="B17" s="112" t="s">
        <v>59</v>
      </c>
      <c r="C17" s="108" t="s">
        <v>124</v>
      </c>
      <c r="D17" s="121">
        <v>2</v>
      </c>
      <c r="E17" s="121"/>
      <c r="F17" s="121">
        <v>5</v>
      </c>
      <c r="G17" s="121">
        <v>4</v>
      </c>
      <c r="H17" s="121">
        <v>2</v>
      </c>
      <c r="I17" s="121">
        <v>2</v>
      </c>
      <c r="J17" s="121"/>
      <c r="K17" s="121"/>
      <c r="L17" s="121"/>
      <c r="M17" s="121"/>
      <c r="N17" s="121"/>
      <c r="O17" s="121"/>
      <c r="P17" s="121"/>
      <c r="Q17" s="121"/>
      <c r="R17" s="121">
        <v>1</v>
      </c>
      <c r="S17" s="121"/>
      <c r="T17" s="108"/>
      <c r="U17" s="108"/>
      <c r="V17" s="108"/>
      <c r="W17" s="108"/>
      <c r="X17" s="108"/>
      <c r="Y17" s="108"/>
      <c r="Z17" s="59"/>
    </row>
    <row r="18" spans="1:26" ht="52.5" customHeight="1">
      <c r="A18" s="109">
        <v>10</v>
      </c>
      <c r="B18" s="111" t="s">
        <v>60</v>
      </c>
      <c r="C18" s="119" t="s">
        <v>125</v>
      </c>
      <c r="D18" s="121">
        <v>6</v>
      </c>
      <c r="E18" s="121">
        <v>1</v>
      </c>
      <c r="F18" s="121">
        <v>6</v>
      </c>
      <c r="G18" s="121"/>
      <c r="H18" s="121">
        <v>5</v>
      </c>
      <c r="I18" s="121">
        <v>5</v>
      </c>
      <c r="J18" s="121"/>
      <c r="K18" s="121"/>
      <c r="L18" s="121"/>
      <c r="M18" s="121"/>
      <c r="N18" s="121"/>
      <c r="O18" s="121">
        <v>2</v>
      </c>
      <c r="P18" s="121">
        <v>1</v>
      </c>
      <c r="Q18" s="121"/>
      <c r="R18" s="121">
        <v>4</v>
      </c>
      <c r="S18" s="121"/>
      <c r="T18" s="108">
        <v>1</v>
      </c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61</v>
      </c>
      <c r="C19" s="108" t="s">
        <v>126</v>
      </c>
      <c r="D19" s="121">
        <v>5</v>
      </c>
      <c r="E19" s="121"/>
      <c r="F19" s="121">
        <v>5</v>
      </c>
      <c r="G19" s="121"/>
      <c r="H19" s="121">
        <v>4</v>
      </c>
      <c r="I19" s="121">
        <v>4</v>
      </c>
      <c r="J19" s="121"/>
      <c r="K19" s="121"/>
      <c r="L19" s="121"/>
      <c r="M19" s="121"/>
      <c r="N19" s="121"/>
      <c r="O19" s="121">
        <v>1</v>
      </c>
      <c r="P19" s="121">
        <v>1</v>
      </c>
      <c r="Q19" s="121"/>
      <c r="R19" s="121">
        <v>3</v>
      </c>
      <c r="S19" s="121"/>
      <c r="T19" s="108">
        <v>1</v>
      </c>
      <c r="U19" s="108"/>
      <c r="V19" s="108"/>
      <c r="W19" s="108"/>
      <c r="X19" s="108"/>
      <c r="Y19" s="108"/>
      <c r="Z19" s="137"/>
    </row>
    <row r="20" spans="1:26" ht="52.5" customHeight="1">
      <c r="A20" s="109">
        <v>12</v>
      </c>
      <c r="B20" s="113" t="s">
        <v>62</v>
      </c>
      <c r="C20" s="119" t="s">
        <v>127</v>
      </c>
      <c r="D20" s="121">
        <v>2</v>
      </c>
      <c r="E20" s="121"/>
      <c r="F20" s="121">
        <v>2</v>
      </c>
      <c r="G20" s="121"/>
      <c r="H20" s="121">
        <v>1</v>
      </c>
      <c r="I20" s="121"/>
      <c r="J20" s="121"/>
      <c r="K20" s="121"/>
      <c r="L20" s="121">
        <v>1</v>
      </c>
      <c r="M20" s="121"/>
      <c r="N20" s="121"/>
      <c r="O20" s="121">
        <v>1</v>
      </c>
      <c r="P20" s="121">
        <v>1</v>
      </c>
      <c r="Q20" s="121"/>
      <c r="R20" s="121"/>
      <c r="S20" s="121"/>
      <c r="T20" s="108"/>
      <c r="U20" s="108"/>
      <c r="V20" s="108"/>
      <c r="W20" s="108">
        <v>1</v>
      </c>
      <c r="X20" s="108"/>
      <c r="Y20" s="108"/>
      <c r="Z20" s="137"/>
    </row>
    <row r="21" spans="1:26" ht="12.75">
      <c r="A21" s="109">
        <v>13</v>
      </c>
      <c r="B21" s="114" t="s">
        <v>63</v>
      </c>
      <c r="C21" s="108" t="s">
        <v>128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52.5" customHeight="1">
      <c r="A22" s="109">
        <v>14</v>
      </c>
      <c r="B22" s="112" t="s">
        <v>64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65</v>
      </c>
      <c r="C23" s="108" t="s">
        <v>129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66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21">
      <c r="A25" s="109">
        <v>17</v>
      </c>
      <c r="B25" s="113" t="s">
        <v>67</v>
      </c>
      <c r="C25" s="119" t="s">
        <v>130</v>
      </c>
      <c r="D25" s="121">
        <v>147</v>
      </c>
      <c r="E25" s="121">
        <v>52</v>
      </c>
      <c r="F25" s="121">
        <v>353</v>
      </c>
      <c r="G25" s="121">
        <v>80</v>
      </c>
      <c r="H25" s="121">
        <v>134</v>
      </c>
      <c r="I25" s="121">
        <v>92</v>
      </c>
      <c r="J25" s="121">
        <v>8</v>
      </c>
      <c r="K25" s="121">
        <v>1</v>
      </c>
      <c r="L25" s="121">
        <v>30</v>
      </c>
      <c r="M25" s="121"/>
      <c r="N25" s="121">
        <v>3</v>
      </c>
      <c r="O25" s="121">
        <v>65</v>
      </c>
      <c r="P25" s="121">
        <v>156</v>
      </c>
      <c r="Q25" s="121">
        <v>65</v>
      </c>
      <c r="R25" s="121">
        <v>137</v>
      </c>
      <c r="S25" s="121">
        <v>18</v>
      </c>
      <c r="T25" s="108">
        <v>6</v>
      </c>
      <c r="U25" s="108">
        <v>9</v>
      </c>
      <c r="V25" s="108">
        <v>1</v>
      </c>
      <c r="W25" s="108">
        <v>31</v>
      </c>
      <c r="X25" s="108"/>
      <c r="Y25" s="108">
        <v>8</v>
      </c>
      <c r="Z25" s="59"/>
    </row>
    <row r="26" spans="1:26" ht="12.75">
      <c r="A26" s="109">
        <v>18</v>
      </c>
      <c r="B26" s="112" t="s">
        <v>68</v>
      </c>
      <c r="C26" s="108" t="s">
        <v>131</v>
      </c>
      <c r="D26" s="121">
        <v>49</v>
      </c>
      <c r="E26" s="121">
        <v>14</v>
      </c>
      <c r="F26" s="121">
        <v>103</v>
      </c>
      <c r="G26" s="121">
        <v>15</v>
      </c>
      <c r="H26" s="121">
        <v>50</v>
      </c>
      <c r="I26" s="121">
        <v>36</v>
      </c>
      <c r="J26" s="121">
        <v>5</v>
      </c>
      <c r="K26" s="121">
        <v>1</v>
      </c>
      <c r="L26" s="121">
        <v>8</v>
      </c>
      <c r="M26" s="121"/>
      <c r="N26" s="121"/>
      <c r="O26" s="121">
        <v>13</v>
      </c>
      <c r="P26" s="121">
        <v>26</v>
      </c>
      <c r="Q26" s="121">
        <v>1</v>
      </c>
      <c r="R26" s="121">
        <v>65</v>
      </c>
      <c r="S26" s="121">
        <v>15</v>
      </c>
      <c r="T26" s="108"/>
      <c r="U26" s="108">
        <v>6</v>
      </c>
      <c r="V26" s="108">
        <v>1</v>
      </c>
      <c r="W26" s="108">
        <v>8</v>
      </c>
      <c r="X26" s="108"/>
      <c r="Y26" s="108"/>
      <c r="Z26" s="59"/>
    </row>
    <row r="27" spans="1:26" ht="12.75">
      <c r="A27" s="109">
        <v>19</v>
      </c>
      <c r="B27" s="112" t="s">
        <v>69</v>
      </c>
      <c r="C27" s="108" t="s">
        <v>132</v>
      </c>
      <c r="D27" s="121">
        <v>15</v>
      </c>
      <c r="E27" s="121">
        <v>6</v>
      </c>
      <c r="F27" s="121">
        <v>26</v>
      </c>
      <c r="G27" s="121"/>
      <c r="H27" s="121">
        <v>12</v>
      </c>
      <c r="I27" s="121">
        <v>9</v>
      </c>
      <c r="J27" s="121"/>
      <c r="K27" s="121"/>
      <c r="L27" s="121">
        <v>3</v>
      </c>
      <c r="M27" s="121"/>
      <c r="N27" s="121"/>
      <c r="O27" s="121">
        <v>9</v>
      </c>
      <c r="P27" s="121">
        <v>12</v>
      </c>
      <c r="Q27" s="121"/>
      <c r="R27" s="121">
        <v>11</v>
      </c>
      <c r="S27" s="121"/>
      <c r="T27" s="108"/>
      <c r="U27" s="108">
        <v>1</v>
      </c>
      <c r="V27" s="108"/>
      <c r="W27" s="108">
        <v>3</v>
      </c>
      <c r="X27" s="108"/>
      <c r="Y27" s="108"/>
      <c r="Z27" s="59"/>
    </row>
    <row r="28" spans="1:26" ht="12.75">
      <c r="A28" s="109">
        <v>20</v>
      </c>
      <c r="B28" s="112" t="s">
        <v>70</v>
      </c>
      <c r="C28" s="108" t="s">
        <v>133</v>
      </c>
      <c r="D28" s="121">
        <v>18</v>
      </c>
      <c r="E28" s="121">
        <v>13</v>
      </c>
      <c r="F28" s="121">
        <v>75</v>
      </c>
      <c r="G28" s="121">
        <v>16</v>
      </c>
      <c r="H28" s="121">
        <v>18</v>
      </c>
      <c r="I28" s="121">
        <v>15</v>
      </c>
      <c r="J28" s="121"/>
      <c r="K28" s="121"/>
      <c r="L28" s="121"/>
      <c r="M28" s="121"/>
      <c r="N28" s="121">
        <v>3</v>
      </c>
      <c r="O28" s="121">
        <v>13</v>
      </c>
      <c r="P28" s="121">
        <v>33</v>
      </c>
      <c r="Q28" s="121">
        <v>16</v>
      </c>
      <c r="R28" s="121">
        <v>37</v>
      </c>
      <c r="S28" s="121">
        <v>3</v>
      </c>
      <c r="T28" s="108">
        <v>1</v>
      </c>
      <c r="U28" s="108"/>
      <c r="V28" s="108"/>
      <c r="W28" s="108"/>
      <c r="X28" s="108"/>
      <c r="Y28" s="108">
        <v>8</v>
      </c>
      <c r="Z28" s="59"/>
    </row>
    <row r="29" spans="1:26" ht="12.75">
      <c r="A29" s="109">
        <v>21</v>
      </c>
      <c r="B29" s="112" t="s">
        <v>71</v>
      </c>
      <c r="C29" s="108" t="s">
        <v>134</v>
      </c>
      <c r="D29" s="121">
        <v>8</v>
      </c>
      <c r="E29" s="121">
        <v>1</v>
      </c>
      <c r="F29" s="121">
        <v>12</v>
      </c>
      <c r="G29" s="121">
        <v>1</v>
      </c>
      <c r="H29" s="121">
        <v>7</v>
      </c>
      <c r="I29" s="121">
        <v>3</v>
      </c>
      <c r="J29" s="121">
        <v>1</v>
      </c>
      <c r="K29" s="121"/>
      <c r="L29" s="121">
        <v>3</v>
      </c>
      <c r="M29" s="121"/>
      <c r="N29" s="121"/>
      <c r="O29" s="121">
        <v>2</v>
      </c>
      <c r="P29" s="121">
        <v>3</v>
      </c>
      <c r="Q29" s="121"/>
      <c r="R29" s="121">
        <v>5</v>
      </c>
      <c r="S29" s="121"/>
      <c r="T29" s="108"/>
      <c r="U29" s="108">
        <v>1</v>
      </c>
      <c r="V29" s="108"/>
      <c r="W29" s="108">
        <v>3</v>
      </c>
      <c r="X29" s="108"/>
      <c r="Y29" s="108"/>
      <c r="Z29" s="59"/>
    </row>
    <row r="30" spans="1:26" ht="12.75">
      <c r="A30" s="109">
        <v>22</v>
      </c>
      <c r="B30" s="112" t="s">
        <v>72</v>
      </c>
      <c r="C30" s="108" t="s">
        <v>135</v>
      </c>
      <c r="D30" s="121">
        <v>26</v>
      </c>
      <c r="E30" s="121">
        <v>7</v>
      </c>
      <c r="F30" s="121">
        <v>47</v>
      </c>
      <c r="G30" s="121">
        <v>6</v>
      </c>
      <c r="H30" s="121">
        <v>24</v>
      </c>
      <c r="I30" s="121">
        <v>15</v>
      </c>
      <c r="J30" s="121">
        <v>1</v>
      </c>
      <c r="K30" s="121"/>
      <c r="L30" s="121">
        <v>8</v>
      </c>
      <c r="M30" s="121"/>
      <c r="N30" s="121"/>
      <c r="O30" s="121">
        <v>9</v>
      </c>
      <c r="P30" s="121">
        <v>18</v>
      </c>
      <c r="Q30" s="121">
        <v>6</v>
      </c>
      <c r="R30" s="121">
        <v>12</v>
      </c>
      <c r="S30" s="121"/>
      <c r="T30" s="108">
        <v>4</v>
      </c>
      <c r="U30" s="108">
        <v>1</v>
      </c>
      <c r="V30" s="108"/>
      <c r="W30" s="108">
        <v>9</v>
      </c>
      <c r="X30" s="108"/>
      <c r="Y30" s="108"/>
      <c r="Z30" s="59"/>
    </row>
    <row r="31" spans="1:26" ht="52.5" customHeight="1">
      <c r="A31" s="109">
        <v>23</v>
      </c>
      <c r="B31" s="112" t="s">
        <v>73</v>
      </c>
      <c r="C31" s="108" t="s">
        <v>136</v>
      </c>
      <c r="D31" s="121">
        <v>29</v>
      </c>
      <c r="E31" s="121">
        <v>11</v>
      </c>
      <c r="F31" s="121">
        <v>88</v>
      </c>
      <c r="G31" s="121">
        <v>42</v>
      </c>
      <c r="H31" s="121">
        <v>21</v>
      </c>
      <c r="I31" s="121">
        <v>12</v>
      </c>
      <c r="J31" s="121">
        <v>1</v>
      </c>
      <c r="K31" s="121"/>
      <c r="L31" s="121">
        <v>8</v>
      </c>
      <c r="M31" s="121"/>
      <c r="N31" s="121"/>
      <c r="O31" s="121">
        <v>19</v>
      </c>
      <c r="P31" s="121">
        <v>63</v>
      </c>
      <c r="Q31" s="121">
        <v>42</v>
      </c>
      <c r="R31" s="121">
        <v>6</v>
      </c>
      <c r="S31" s="121"/>
      <c r="T31" s="108">
        <v>1</v>
      </c>
      <c r="U31" s="108"/>
      <c r="V31" s="108"/>
      <c r="W31" s="108">
        <v>8</v>
      </c>
      <c r="X31" s="108"/>
      <c r="Y31" s="108"/>
      <c r="Z31" s="59"/>
    </row>
    <row r="32" spans="1:26" ht="52.5" customHeight="1">
      <c r="A32" s="109">
        <v>24</v>
      </c>
      <c r="B32" s="111" t="s">
        <v>74</v>
      </c>
      <c r="C32" s="119" t="s">
        <v>137</v>
      </c>
      <c r="D32" s="121">
        <v>23</v>
      </c>
      <c r="E32" s="121">
        <v>6</v>
      </c>
      <c r="F32" s="121">
        <v>44</v>
      </c>
      <c r="G32" s="121">
        <v>8</v>
      </c>
      <c r="H32" s="121">
        <v>19</v>
      </c>
      <c r="I32" s="121">
        <v>6</v>
      </c>
      <c r="J32" s="121">
        <v>5</v>
      </c>
      <c r="K32" s="121"/>
      <c r="L32" s="121">
        <v>8</v>
      </c>
      <c r="M32" s="121"/>
      <c r="N32" s="121"/>
      <c r="O32" s="121">
        <v>10</v>
      </c>
      <c r="P32" s="121">
        <v>22</v>
      </c>
      <c r="Q32" s="121">
        <v>2</v>
      </c>
      <c r="R32" s="121">
        <v>8</v>
      </c>
      <c r="S32" s="121">
        <v>4</v>
      </c>
      <c r="T32" s="108"/>
      <c r="U32" s="108">
        <v>5</v>
      </c>
      <c r="V32" s="108"/>
      <c r="W32" s="108">
        <v>9</v>
      </c>
      <c r="X32" s="108"/>
      <c r="Y32" s="108"/>
      <c r="Z32" s="59"/>
    </row>
    <row r="33" spans="1:26" ht="12.75">
      <c r="A33" s="109">
        <v>25</v>
      </c>
      <c r="B33" s="112" t="s">
        <v>75</v>
      </c>
      <c r="C33" s="108" t="s">
        <v>138</v>
      </c>
      <c r="D33" s="121">
        <v>3</v>
      </c>
      <c r="E33" s="121">
        <v>2</v>
      </c>
      <c r="F33" s="121">
        <v>5</v>
      </c>
      <c r="G33" s="121"/>
      <c r="H33" s="121">
        <v>3</v>
      </c>
      <c r="I33" s="121">
        <v>1</v>
      </c>
      <c r="J33" s="121"/>
      <c r="K33" s="121"/>
      <c r="L33" s="121">
        <v>2</v>
      </c>
      <c r="M33" s="121"/>
      <c r="N33" s="121"/>
      <c r="O33" s="121">
        <v>2</v>
      </c>
      <c r="P33" s="121">
        <v>2</v>
      </c>
      <c r="Q33" s="121"/>
      <c r="R33" s="121">
        <v>2</v>
      </c>
      <c r="S33" s="121"/>
      <c r="T33" s="108"/>
      <c r="U33" s="108"/>
      <c r="V33" s="108"/>
      <c r="W33" s="108"/>
      <c r="X33" s="108"/>
      <c r="Y33" s="108"/>
      <c r="Z33" s="59"/>
    </row>
    <row r="34" spans="1:26" ht="22.5">
      <c r="A34" s="109">
        <v>26</v>
      </c>
      <c r="B34" s="112" t="s">
        <v>76</v>
      </c>
      <c r="C34" s="108" t="s">
        <v>139</v>
      </c>
      <c r="D34" s="121">
        <v>11</v>
      </c>
      <c r="E34" s="121"/>
      <c r="F34" s="121">
        <v>12</v>
      </c>
      <c r="G34" s="121"/>
      <c r="H34" s="121">
        <v>10</v>
      </c>
      <c r="I34" s="121">
        <v>3</v>
      </c>
      <c r="J34" s="121">
        <v>3</v>
      </c>
      <c r="K34" s="121"/>
      <c r="L34" s="121">
        <v>4</v>
      </c>
      <c r="M34" s="121"/>
      <c r="N34" s="121"/>
      <c r="O34" s="121">
        <v>1</v>
      </c>
      <c r="P34" s="121">
        <v>2</v>
      </c>
      <c r="Q34" s="121"/>
      <c r="R34" s="121">
        <v>1</v>
      </c>
      <c r="S34" s="121"/>
      <c r="T34" s="108"/>
      <c r="U34" s="108">
        <v>3</v>
      </c>
      <c r="V34" s="108"/>
      <c r="W34" s="108">
        <v>6</v>
      </c>
      <c r="X34" s="108"/>
      <c r="Y34" s="108"/>
      <c r="Z34" s="59"/>
    </row>
    <row r="35" spans="1:26" ht="52.5" customHeight="1">
      <c r="A35" s="109">
        <v>27</v>
      </c>
      <c r="B35" s="111" t="s">
        <v>77</v>
      </c>
      <c r="C35" s="119" t="s">
        <v>140</v>
      </c>
      <c r="D35" s="121">
        <v>1</v>
      </c>
      <c r="E35" s="121"/>
      <c r="F35" s="121">
        <v>1</v>
      </c>
      <c r="G35" s="121"/>
      <c r="H35" s="121">
        <v>1</v>
      </c>
      <c r="I35" s="121">
        <v>1</v>
      </c>
      <c r="J35" s="121"/>
      <c r="K35" s="121"/>
      <c r="L35" s="121"/>
      <c r="M35" s="121"/>
      <c r="N35" s="121"/>
      <c r="O35" s="121"/>
      <c r="P35" s="121"/>
      <c r="Q35" s="121"/>
      <c r="R35" s="121">
        <v>1</v>
      </c>
      <c r="S35" s="121"/>
      <c r="T35" s="108"/>
      <c r="U35" s="108"/>
      <c r="V35" s="108"/>
      <c r="W35" s="108"/>
      <c r="X35" s="108"/>
      <c r="Y35" s="108"/>
      <c r="Z35" s="59"/>
    </row>
    <row r="36" spans="1:26" ht="52.5" customHeight="1">
      <c r="A36" s="109">
        <v>28</v>
      </c>
      <c r="B36" s="113" t="s">
        <v>78</v>
      </c>
      <c r="C36" s="119" t="s">
        <v>141</v>
      </c>
      <c r="D36" s="121">
        <v>4</v>
      </c>
      <c r="E36" s="121">
        <v>1</v>
      </c>
      <c r="F36" s="121">
        <v>15</v>
      </c>
      <c r="G36" s="121">
        <v>7</v>
      </c>
      <c r="H36" s="121">
        <v>4</v>
      </c>
      <c r="I36" s="121">
        <v>2</v>
      </c>
      <c r="J36" s="121">
        <v>1</v>
      </c>
      <c r="K36" s="121"/>
      <c r="L36" s="121">
        <v>1</v>
      </c>
      <c r="M36" s="121"/>
      <c r="N36" s="121"/>
      <c r="O36" s="121">
        <v>1</v>
      </c>
      <c r="P36" s="121">
        <v>2</v>
      </c>
      <c r="Q36" s="121"/>
      <c r="R36" s="121">
        <v>6</v>
      </c>
      <c r="S36" s="121">
        <v>1</v>
      </c>
      <c r="T36" s="108"/>
      <c r="U36" s="108">
        <v>1</v>
      </c>
      <c r="V36" s="108">
        <v>1</v>
      </c>
      <c r="W36" s="108">
        <v>2</v>
      </c>
      <c r="X36" s="108"/>
      <c r="Y36" s="108"/>
      <c r="Z36" s="59"/>
    </row>
    <row r="37" spans="1:26" ht="12.75">
      <c r="A37" s="109">
        <v>29</v>
      </c>
      <c r="B37" s="112" t="s">
        <v>79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80</v>
      </c>
      <c r="C38" s="108" t="s">
        <v>142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>
        <v>1</v>
      </c>
      <c r="S38" s="121">
        <v>1</v>
      </c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81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82</v>
      </c>
      <c r="C40" s="119" t="s">
        <v>143</v>
      </c>
      <c r="D40" s="121">
        <v>1</v>
      </c>
      <c r="E40" s="121">
        <v>1</v>
      </c>
      <c r="F40" s="121">
        <v>3</v>
      </c>
      <c r="G40" s="121"/>
      <c r="H40" s="121">
        <v>1</v>
      </c>
      <c r="I40" s="121"/>
      <c r="J40" s="121">
        <v>1</v>
      </c>
      <c r="K40" s="121"/>
      <c r="L40" s="121"/>
      <c r="M40" s="121"/>
      <c r="N40" s="121"/>
      <c r="O40" s="121">
        <v>1</v>
      </c>
      <c r="P40" s="121">
        <v>2</v>
      </c>
      <c r="Q40" s="121"/>
      <c r="R40" s="121"/>
      <c r="S40" s="121"/>
      <c r="T40" s="108"/>
      <c r="U40" s="108">
        <v>1</v>
      </c>
      <c r="V40" s="108"/>
      <c r="W40" s="108"/>
      <c r="X40" s="108"/>
      <c r="Y40" s="108"/>
      <c r="Z40" s="59"/>
    </row>
    <row r="41" spans="1:26" ht="52.5" customHeight="1">
      <c r="A41" s="109">
        <v>33</v>
      </c>
      <c r="B41" s="111" t="s">
        <v>83</v>
      </c>
      <c r="C41" s="119" t="s">
        <v>144</v>
      </c>
      <c r="D41" s="121">
        <v>34</v>
      </c>
      <c r="E41" s="121">
        <v>12</v>
      </c>
      <c r="F41" s="121">
        <v>51</v>
      </c>
      <c r="G41" s="121">
        <v>3</v>
      </c>
      <c r="H41" s="121">
        <v>29</v>
      </c>
      <c r="I41" s="121">
        <v>14</v>
      </c>
      <c r="J41" s="121">
        <v>6</v>
      </c>
      <c r="K41" s="121"/>
      <c r="L41" s="121">
        <v>7</v>
      </c>
      <c r="M41" s="121">
        <v>2</v>
      </c>
      <c r="N41" s="121"/>
      <c r="O41" s="121">
        <v>17</v>
      </c>
      <c r="P41" s="121">
        <v>19</v>
      </c>
      <c r="Q41" s="121"/>
      <c r="R41" s="121">
        <v>13</v>
      </c>
      <c r="S41" s="121">
        <v>1</v>
      </c>
      <c r="T41" s="108"/>
      <c r="U41" s="108">
        <v>6</v>
      </c>
      <c r="V41" s="108"/>
      <c r="W41" s="108">
        <v>7</v>
      </c>
      <c r="X41" s="108">
        <v>2</v>
      </c>
      <c r="Y41" s="108"/>
      <c r="Z41" s="59"/>
    </row>
    <row r="42" spans="1:26" ht="52.5" customHeight="1">
      <c r="A42" s="109">
        <v>34</v>
      </c>
      <c r="B42" s="112" t="s">
        <v>84</v>
      </c>
      <c r="C42" s="108" t="s">
        <v>145</v>
      </c>
      <c r="D42" s="121">
        <v>27</v>
      </c>
      <c r="E42" s="121">
        <v>8</v>
      </c>
      <c r="F42" s="121">
        <v>35</v>
      </c>
      <c r="G42" s="121"/>
      <c r="H42" s="121">
        <v>20</v>
      </c>
      <c r="I42" s="121">
        <v>10</v>
      </c>
      <c r="J42" s="121">
        <v>5</v>
      </c>
      <c r="K42" s="121"/>
      <c r="L42" s="121">
        <v>5</v>
      </c>
      <c r="M42" s="121"/>
      <c r="N42" s="121"/>
      <c r="O42" s="121">
        <v>15</v>
      </c>
      <c r="P42" s="121">
        <v>15</v>
      </c>
      <c r="Q42" s="121"/>
      <c r="R42" s="121">
        <v>10</v>
      </c>
      <c r="S42" s="121"/>
      <c r="T42" s="108"/>
      <c r="U42" s="108">
        <v>5</v>
      </c>
      <c r="V42" s="108"/>
      <c r="W42" s="108">
        <v>5</v>
      </c>
      <c r="X42" s="108"/>
      <c r="Y42" s="108"/>
      <c r="Z42" s="59"/>
    </row>
    <row r="43" spans="1:26" ht="12.75">
      <c r="A43" s="109">
        <v>35</v>
      </c>
      <c r="B43" s="112" t="s">
        <v>85</v>
      </c>
      <c r="C43" s="108" t="s">
        <v>146</v>
      </c>
      <c r="D43" s="121">
        <v>7</v>
      </c>
      <c r="E43" s="121">
        <v>4</v>
      </c>
      <c r="F43" s="121">
        <v>16</v>
      </c>
      <c r="G43" s="121">
        <v>3</v>
      </c>
      <c r="H43" s="121">
        <v>9</v>
      </c>
      <c r="I43" s="121">
        <v>4</v>
      </c>
      <c r="J43" s="121">
        <v>1</v>
      </c>
      <c r="K43" s="121"/>
      <c r="L43" s="121">
        <v>2</v>
      </c>
      <c r="M43" s="121">
        <v>2</v>
      </c>
      <c r="N43" s="121"/>
      <c r="O43" s="121">
        <v>2</v>
      </c>
      <c r="P43" s="121">
        <v>4</v>
      </c>
      <c r="Q43" s="121"/>
      <c r="R43" s="121">
        <v>2</v>
      </c>
      <c r="S43" s="121">
        <v>1</v>
      </c>
      <c r="T43" s="108"/>
      <c r="U43" s="108">
        <v>1</v>
      </c>
      <c r="V43" s="108"/>
      <c r="W43" s="108">
        <v>2</v>
      </c>
      <c r="X43" s="108">
        <v>2</v>
      </c>
      <c r="Y43" s="108"/>
      <c r="Z43" s="59"/>
    </row>
    <row r="44" spans="1:26" ht="52.5" customHeight="1">
      <c r="A44" s="109">
        <v>36</v>
      </c>
      <c r="B44" s="111" t="s">
        <v>86</v>
      </c>
      <c r="C44" s="119" t="s">
        <v>147</v>
      </c>
      <c r="D44" s="121">
        <v>11</v>
      </c>
      <c r="E44" s="121">
        <v>5</v>
      </c>
      <c r="F44" s="121">
        <v>31</v>
      </c>
      <c r="G44" s="121"/>
      <c r="H44" s="121">
        <v>9</v>
      </c>
      <c r="I44" s="121">
        <v>6</v>
      </c>
      <c r="J44" s="121">
        <v>2</v>
      </c>
      <c r="K44" s="121"/>
      <c r="L44" s="121">
        <v>1</v>
      </c>
      <c r="M44" s="121"/>
      <c r="N44" s="121"/>
      <c r="O44" s="121">
        <v>7</v>
      </c>
      <c r="P44" s="121">
        <v>13</v>
      </c>
      <c r="Q44" s="121"/>
      <c r="R44" s="121">
        <v>14</v>
      </c>
      <c r="S44" s="121">
        <v>4</v>
      </c>
      <c r="T44" s="108"/>
      <c r="U44" s="108">
        <v>7</v>
      </c>
      <c r="V44" s="108"/>
      <c r="W44" s="108">
        <v>1</v>
      </c>
      <c r="X44" s="108"/>
      <c r="Y44" s="108"/>
      <c r="Z44" s="59"/>
    </row>
    <row r="45" spans="1:26" ht="12.75">
      <c r="A45" s="109">
        <v>37</v>
      </c>
      <c r="B45" s="112" t="s">
        <v>87</v>
      </c>
      <c r="C45" s="108" t="s">
        <v>148</v>
      </c>
      <c r="D45" s="121">
        <v>10</v>
      </c>
      <c r="E45" s="121">
        <v>3</v>
      </c>
      <c r="F45" s="121">
        <v>27</v>
      </c>
      <c r="G45" s="121"/>
      <c r="H45" s="121">
        <v>8</v>
      </c>
      <c r="I45" s="121">
        <v>5</v>
      </c>
      <c r="J45" s="121">
        <v>2</v>
      </c>
      <c r="K45" s="121"/>
      <c r="L45" s="121">
        <v>1</v>
      </c>
      <c r="M45" s="121"/>
      <c r="N45" s="121"/>
      <c r="O45" s="121">
        <v>5</v>
      </c>
      <c r="P45" s="121">
        <v>11</v>
      </c>
      <c r="Q45" s="121"/>
      <c r="R45" s="121">
        <v>8</v>
      </c>
      <c r="S45" s="121"/>
      <c r="T45" s="108"/>
      <c r="U45" s="108">
        <v>7</v>
      </c>
      <c r="V45" s="108"/>
      <c r="W45" s="108">
        <v>1</v>
      </c>
      <c r="X45" s="108"/>
      <c r="Y45" s="108"/>
      <c r="Z45" s="59"/>
    </row>
    <row r="46" spans="1:26" ht="52.5" customHeight="1">
      <c r="A46" s="109">
        <v>38</v>
      </c>
      <c r="B46" s="111" t="s">
        <v>88</v>
      </c>
      <c r="C46" s="119" t="s">
        <v>149</v>
      </c>
      <c r="D46" s="121">
        <v>38</v>
      </c>
      <c r="E46" s="121">
        <v>12</v>
      </c>
      <c r="F46" s="121">
        <v>79</v>
      </c>
      <c r="G46" s="121">
        <v>15</v>
      </c>
      <c r="H46" s="121">
        <v>37</v>
      </c>
      <c r="I46" s="121">
        <v>34</v>
      </c>
      <c r="J46" s="121">
        <v>1</v>
      </c>
      <c r="K46" s="121"/>
      <c r="L46" s="121">
        <v>2</v>
      </c>
      <c r="M46" s="121"/>
      <c r="N46" s="121"/>
      <c r="O46" s="121">
        <v>13</v>
      </c>
      <c r="P46" s="121">
        <v>15</v>
      </c>
      <c r="Q46" s="121"/>
      <c r="R46" s="121">
        <v>59</v>
      </c>
      <c r="S46" s="121">
        <v>12</v>
      </c>
      <c r="T46" s="108"/>
      <c r="U46" s="108">
        <v>3</v>
      </c>
      <c r="V46" s="108"/>
      <c r="W46" s="108">
        <v>2</v>
      </c>
      <c r="X46" s="108"/>
      <c r="Y46" s="108"/>
      <c r="Z46" s="59"/>
    </row>
    <row r="47" spans="1:26" ht="52.5" customHeight="1">
      <c r="A47" s="109">
        <v>39</v>
      </c>
      <c r="B47" s="111" t="s">
        <v>89</v>
      </c>
      <c r="C47" s="119" t="s">
        <v>150</v>
      </c>
      <c r="D47" s="121">
        <v>38</v>
      </c>
      <c r="E47" s="121">
        <v>11</v>
      </c>
      <c r="F47" s="121">
        <v>78</v>
      </c>
      <c r="G47" s="121">
        <v>15</v>
      </c>
      <c r="H47" s="121">
        <v>36</v>
      </c>
      <c r="I47" s="121">
        <v>33</v>
      </c>
      <c r="J47" s="121">
        <v>1</v>
      </c>
      <c r="K47" s="121"/>
      <c r="L47" s="121">
        <v>2</v>
      </c>
      <c r="M47" s="121"/>
      <c r="N47" s="121"/>
      <c r="O47" s="121">
        <v>13</v>
      </c>
      <c r="P47" s="121">
        <v>15</v>
      </c>
      <c r="Q47" s="121"/>
      <c r="R47" s="121">
        <v>58</v>
      </c>
      <c r="S47" s="121">
        <v>12</v>
      </c>
      <c r="T47" s="108"/>
      <c r="U47" s="108">
        <v>3</v>
      </c>
      <c r="V47" s="108"/>
      <c r="W47" s="108">
        <v>2</v>
      </c>
      <c r="X47" s="108"/>
      <c r="Y47" s="108"/>
      <c r="Z47" s="59"/>
    </row>
    <row r="48" spans="1:26" ht="52.5" customHeight="1">
      <c r="A48" s="109">
        <v>40</v>
      </c>
      <c r="B48" s="115" t="s">
        <v>90</v>
      </c>
      <c r="C48" s="108" t="s">
        <v>151</v>
      </c>
      <c r="D48" s="121">
        <v>1</v>
      </c>
      <c r="E48" s="121">
        <v>1</v>
      </c>
      <c r="F48" s="121">
        <v>4</v>
      </c>
      <c r="G48" s="121">
        <v>1</v>
      </c>
      <c r="H48" s="121">
        <v>1</v>
      </c>
      <c r="I48" s="121">
        <v>1</v>
      </c>
      <c r="J48" s="121"/>
      <c r="K48" s="121"/>
      <c r="L48" s="121"/>
      <c r="M48" s="121"/>
      <c r="N48" s="121"/>
      <c r="O48" s="121">
        <v>1</v>
      </c>
      <c r="P48" s="121">
        <v>1</v>
      </c>
      <c r="Q48" s="121"/>
      <c r="R48" s="121">
        <v>2</v>
      </c>
      <c r="S48" s="121"/>
      <c r="T48" s="108"/>
      <c r="U48" s="108"/>
      <c r="V48" s="108"/>
      <c r="W48" s="108"/>
      <c r="X48" s="108"/>
      <c r="Y48" s="108"/>
      <c r="Z48" s="59"/>
    </row>
    <row r="49" spans="1:26" ht="52.5" customHeight="1">
      <c r="A49" s="109">
        <v>41</v>
      </c>
      <c r="B49" s="112" t="s">
        <v>91</v>
      </c>
      <c r="C49" s="108" t="s">
        <v>152</v>
      </c>
      <c r="D49" s="121">
        <v>28</v>
      </c>
      <c r="E49" s="121">
        <v>10</v>
      </c>
      <c r="F49" s="121">
        <v>60</v>
      </c>
      <c r="G49" s="121">
        <v>14</v>
      </c>
      <c r="H49" s="121">
        <v>28</v>
      </c>
      <c r="I49" s="121">
        <v>27</v>
      </c>
      <c r="J49" s="121"/>
      <c r="K49" s="121"/>
      <c r="L49" s="121">
        <v>1</v>
      </c>
      <c r="M49" s="121"/>
      <c r="N49" s="121"/>
      <c r="O49" s="121">
        <v>10</v>
      </c>
      <c r="P49" s="121">
        <v>11</v>
      </c>
      <c r="Q49" s="121"/>
      <c r="R49" s="121">
        <v>45</v>
      </c>
      <c r="S49" s="121">
        <v>12</v>
      </c>
      <c r="T49" s="108"/>
      <c r="U49" s="108"/>
      <c r="V49" s="108"/>
      <c r="W49" s="108">
        <v>1</v>
      </c>
      <c r="X49" s="108"/>
      <c r="Y49" s="108"/>
      <c r="Z49" s="59"/>
    </row>
    <row r="50" spans="1:26" ht="52.5" customHeight="1">
      <c r="A50" s="109">
        <v>42</v>
      </c>
      <c r="B50" s="112" t="s">
        <v>92</v>
      </c>
      <c r="C50" s="108" t="s">
        <v>153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52.5" customHeight="1">
      <c r="A51" s="109">
        <v>43</v>
      </c>
      <c r="B51" s="111" t="s">
        <v>93</v>
      </c>
      <c r="C51" s="119" t="s">
        <v>154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52.5" customHeight="1">
      <c r="A52" s="109">
        <v>44</v>
      </c>
      <c r="B52" s="115" t="s">
        <v>94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52.5" customHeight="1">
      <c r="A53" s="109">
        <v>45</v>
      </c>
      <c r="B53" s="111" t="s">
        <v>95</v>
      </c>
      <c r="C53" s="119" t="s">
        <v>155</v>
      </c>
      <c r="D53" s="121">
        <v>9</v>
      </c>
      <c r="E53" s="121">
        <v>5</v>
      </c>
      <c r="F53" s="121">
        <v>23</v>
      </c>
      <c r="G53" s="121"/>
      <c r="H53" s="121">
        <v>11</v>
      </c>
      <c r="I53" s="121">
        <v>4</v>
      </c>
      <c r="J53" s="121">
        <v>5</v>
      </c>
      <c r="K53" s="121"/>
      <c r="L53" s="121">
        <v>2</v>
      </c>
      <c r="M53" s="121"/>
      <c r="N53" s="121"/>
      <c r="O53" s="121">
        <v>3</v>
      </c>
      <c r="P53" s="121">
        <v>4</v>
      </c>
      <c r="Q53" s="121"/>
      <c r="R53" s="121">
        <v>13</v>
      </c>
      <c r="S53" s="121"/>
      <c r="T53" s="108"/>
      <c r="U53" s="108">
        <v>10</v>
      </c>
      <c r="V53" s="108"/>
      <c r="W53" s="108">
        <v>5</v>
      </c>
      <c r="X53" s="108"/>
      <c r="Y53" s="108"/>
      <c r="Z53" s="59"/>
    </row>
    <row r="54" spans="1:26" ht="52.5" customHeight="1">
      <c r="A54" s="109">
        <v>46</v>
      </c>
      <c r="B54" s="112" t="s">
        <v>96</v>
      </c>
      <c r="C54" s="108">
        <v>345</v>
      </c>
      <c r="D54" s="121">
        <v>1</v>
      </c>
      <c r="E54" s="121"/>
      <c r="F54" s="121">
        <v>3</v>
      </c>
      <c r="G54" s="121"/>
      <c r="H54" s="121">
        <v>1</v>
      </c>
      <c r="I54" s="121">
        <v>1</v>
      </c>
      <c r="J54" s="121"/>
      <c r="K54" s="121"/>
      <c r="L54" s="121"/>
      <c r="M54" s="121"/>
      <c r="N54" s="121"/>
      <c r="O54" s="121"/>
      <c r="P54" s="121"/>
      <c r="Q54" s="121"/>
      <c r="R54" s="121">
        <v>1</v>
      </c>
      <c r="S54" s="121"/>
      <c r="T54" s="108"/>
      <c r="U54" s="108"/>
      <c r="V54" s="108"/>
      <c r="W54" s="108"/>
      <c r="X54" s="108"/>
      <c r="Y54" s="108"/>
      <c r="Z54" s="59"/>
    </row>
    <row r="55" spans="1:26" ht="52.5" customHeight="1">
      <c r="A55" s="109">
        <v>47</v>
      </c>
      <c r="B55" s="111" t="s">
        <v>97</v>
      </c>
      <c r="C55" s="119" t="s">
        <v>156</v>
      </c>
      <c r="D55" s="121">
        <v>1</v>
      </c>
      <c r="E55" s="121">
        <v>1</v>
      </c>
      <c r="F55" s="121">
        <v>1</v>
      </c>
      <c r="G55" s="121"/>
      <c r="H55" s="121">
        <v>1</v>
      </c>
      <c r="I55" s="121"/>
      <c r="J55" s="121">
        <v>1</v>
      </c>
      <c r="K55" s="121"/>
      <c r="L55" s="121"/>
      <c r="M55" s="121"/>
      <c r="N55" s="121"/>
      <c r="O55" s="121">
        <v>1</v>
      </c>
      <c r="P55" s="121"/>
      <c r="Q55" s="121"/>
      <c r="R55" s="121"/>
      <c r="S55" s="121"/>
      <c r="T55" s="108"/>
      <c r="U55" s="108">
        <v>1</v>
      </c>
      <c r="V55" s="108"/>
      <c r="W55" s="108"/>
      <c r="X55" s="108"/>
      <c r="Y55" s="108"/>
      <c r="Z55" s="59"/>
    </row>
    <row r="56" spans="1:26" ht="52.5" customHeight="1">
      <c r="A56" s="109">
        <v>48</v>
      </c>
      <c r="B56" s="113" t="s">
        <v>98</v>
      </c>
      <c r="C56" s="119" t="s">
        <v>157</v>
      </c>
      <c r="D56" s="121">
        <v>67</v>
      </c>
      <c r="E56" s="121">
        <v>20</v>
      </c>
      <c r="F56" s="121">
        <v>138</v>
      </c>
      <c r="G56" s="121">
        <v>4</v>
      </c>
      <c r="H56" s="121">
        <v>57</v>
      </c>
      <c r="I56" s="121">
        <v>29</v>
      </c>
      <c r="J56" s="121">
        <v>16</v>
      </c>
      <c r="K56" s="121"/>
      <c r="L56" s="121">
        <v>12</v>
      </c>
      <c r="M56" s="121"/>
      <c r="N56" s="121"/>
      <c r="O56" s="121">
        <v>30</v>
      </c>
      <c r="P56" s="121">
        <v>53</v>
      </c>
      <c r="Q56" s="121"/>
      <c r="R56" s="121">
        <v>33</v>
      </c>
      <c r="S56" s="121">
        <v>4</v>
      </c>
      <c r="T56" s="108">
        <v>8</v>
      </c>
      <c r="U56" s="108">
        <v>28</v>
      </c>
      <c r="V56" s="108"/>
      <c r="W56" s="108">
        <v>19</v>
      </c>
      <c r="X56" s="108"/>
      <c r="Y56" s="108"/>
      <c r="Z56" s="59"/>
    </row>
    <row r="57" spans="1:26" ht="12.75">
      <c r="A57" s="109">
        <v>49</v>
      </c>
      <c r="B57" s="115" t="s">
        <v>99</v>
      </c>
      <c r="C57" s="108" t="s">
        <v>158</v>
      </c>
      <c r="D57" s="121">
        <v>27</v>
      </c>
      <c r="E57" s="121">
        <v>11</v>
      </c>
      <c r="F57" s="121">
        <v>56</v>
      </c>
      <c r="G57" s="121"/>
      <c r="H57" s="121">
        <v>25</v>
      </c>
      <c r="I57" s="121">
        <v>9</v>
      </c>
      <c r="J57" s="121">
        <v>11</v>
      </c>
      <c r="K57" s="121"/>
      <c r="L57" s="121">
        <v>5</v>
      </c>
      <c r="M57" s="121"/>
      <c r="N57" s="121"/>
      <c r="O57" s="121">
        <v>13</v>
      </c>
      <c r="P57" s="121">
        <v>24</v>
      </c>
      <c r="Q57" s="121"/>
      <c r="R57" s="121">
        <v>7</v>
      </c>
      <c r="S57" s="121"/>
      <c r="T57" s="108"/>
      <c r="U57" s="108">
        <v>16</v>
      </c>
      <c r="V57" s="108"/>
      <c r="W57" s="108">
        <v>6</v>
      </c>
      <c r="X57" s="108"/>
      <c r="Y57" s="108"/>
      <c r="Z57" s="59"/>
    </row>
    <row r="58" spans="1:26" ht="12.75">
      <c r="A58" s="109">
        <v>50</v>
      </c>
      <c r="B58" s="115" t="s">
        <v>100</v>
      </c>
      <c r="C58" s="108" t="s">
        <v>159</v>
      </c>
      <c r="D58" s="121">
        <v>6</v>
      </c>
      <c r="E58" s="121">
        <v>2</v>
      </c>
      <c r="F58" s="121">
        <v>17</v>
      </c>
      <c r="G58" s="121"/>
      <c r="H58" s="121">
        <v>6</v>
      </c>
      <c r="I58" s="121">
        <v>3</v>
      </c>
      <c r="J58" s="121">
        <v>2</v>
      </c>
      <c r="K58" s="121"/>
      <c r="L58" s="121">
        <v>1</v>
      </c>
      <c r="M58" s="121"/>
      <c r="N58" s="121"/>
      <c r="O58" s="121">
        <v>2</v>
      </c>
      <c r="P58" s="121">
        <v>5</v>
      </c>
      <c r="Q58" s="121"/>
      <c r="R58" s="121">
        <v>4</v>
      </c>
      <c r="S58" s="121"/>
      <c r="T58" s="108">
        <v>1</v>
      </c>
      <c r="U58" s="108">
        <v>1</v>
      </c>
      <c r="V58" s="108"/>
      <c r="W58" s="108">
        <v>2</v>
      </c>
      <c r="X58" s="108"/>
      <c r="Y58" s="108"/>
      <c r="Z58" s="59"/>
    </row>
    <row r="59" spans="1:26" ht="12.75">
      <c r="A59" s="109">
        <v>51</v>
      </c>
      <c r="B59" s="115" t="s">
        <v>101</v>
      </c>
      <c r="C59" s="108" t="s">
        <v>160</v>
      </c>
      <c r="D59" s="121">
        <v>20</v>
      </c>
      <c r="E59" s="121">
        <v>5</v>
      </c>
      <c r="F59" s="121">
        <v>41</v>
      </c>
      <c r="G59" s="121">
        <v>4</v>
      </c>
      <c r="H59" s="121">
        <v>14</v>
      </c>
      <c r="I59" s="121">
        <v>11</v>
      </c>
      <c r="J59" s="121"/>
      <c r="K59" s="121"/>
      <c r="L59" s="121">
        <v>3</v>
      </c>
      <c r="M59" s="121"/>
      <c r="N59" s="121"/>
      <c r="O59" s="121">
        <v>11</v>
      </c>
      <c r="P59" s="121">
        <v>15</v>
      </c>
      <c r="Q59" s="121"/>
      <c r="R59" s="121">
        <v>11</v>
      </c>
      <c r="S59" s="121">
        <v>4</v>
      </c>
      <c r="T59" s="108">
        <v>5</v>
      </c>
      <c r="U59" s="108"/>
      <c r="V59" s="108"/>
      <c r="W59" s="108">
        <v>7</v>
      </c>
      <c r="X59" s="108"/>
      <c r="Y59" s="108"/>
      <c r="Z59" s="59"/>
    </row>
    <row r="60" spans="1:26" ht="22.5">
      <c r="A60" s="109">
        <v>52</v>
      </c>
      <c r="B60" s="115" t="s">
        <v>102</v>
      </c>
      <c r="C60" s="108">
        <v>369</v>
      </c>
      <c r="D60" s="121">
        <v>1</v>
      </c>
      <c r="E60" s="121"/>
      <c r="F60" s="121">
        <v>1</v>
      </c>
      <c r="G60" s="121"/>
      <c r="H60" s="121">
        <v>1</v>
      </c>
      <c r="I60" s="121">
        <v>1</v>
      </c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22.5">
      <c r="A61" s="109">
        <v>53</v>
      </c>
      <c r="B61" s="115" t="s">
        <v>103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31.5">
      <c r="A62" s="109">
        <v>54</v>
      </c>
      <c r="B62" s="111" t="s">
        <v>104</v>
      </c>
      <c r="C62" s="119" t="s">
        <v>161</v>
      </c>
      <c r="D62" s="121">
        <v>5</v>
      </c>
      <c r="E62" s="121">
        <v>1</v>
      </c>
      <c r="F62" s="121">
        <v>6</v>
      </c>
      <c r="G62" s="121"/>
      <c r="H62" s="121">
        <v>4</v>
      </c>
      <c r="I62" s="121">
        <v>3</v>
      </c>
      <c r="J62" s="121"/>
      <c r="K62" s="121"/>
      <c r="L62" s="121">
        <v>1</v>
      </c>
      <c r="M62" s="121"/>
      <c r="N62" s="121"/>
      <c r="O62" s="121">
        <v>2</v>
      </c>
      <c r="P62" s="121">
        <v>2</v>
      </c>
      <c r="Q62" s="121"/>
      <c r="R62" s="121">
        <v>2</v>
      </c>
      <c r="S62" s="121"/>
      <c r="T62" s="108"/>
      <c r="U62" s="108"/>
      <c r="V62" s="108"/>
      <c r="W62" s="108">
        <v>1</v>
      </c>
      <c r="X62" s="108"/>
      <c r="Y62" s="108"/>
      <c r="Z62" s="59"/>
    </row>
    <row r="63" spans="1:26" ht="52.5" customHeight="1">
      <c r="A63" s="109">
        <v>55</v>
      </c>
      <c r="B63" s="111" t="s">
        <v>105</v>
      </c>
      <c r="C63" s="119" t="s">
        <v>162</v>
      </c>
      <c r="D63" s="121">
        <v>1</v>
      </c>
      <c r="E63" s="121"/>
      <c r="F63" s="121">
        <v>1</v>
      </c>
      <c r="G63" s="121"/>
      <c r="H63" s="121"/>
      <c r="I63" s="121"/>
      <c r="J63" s="121"/>
      <c r="K63" s="121"/>
      <c r="L63" s="121"/>
      <c r="M63" s="121"/>
      <c r="N63" s="121"/>
      <c r="O63" s="121">
        <v>1</v>
      </c>
      <c r="P63" s="121">
        <v>1</v>
      </c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52.5" customHeight="1">
      <c r="A64" s="109">
        <v>56</v>
      </c>
      <c r="B64" s="111" t="s">
        <v>106</v>
      </c>
      <c r="C64" s="119" t="s">
        <v>163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52.5" customHeight="1">
      <c r="A65" s="109">
        <v>57</v>
      </c>
      <c r="B65" s="111" t="s">
        <v>107</v>
      </c>
      <c r="C65" s="119"/>
      <c r="D65" s="121">
        <v>25</v>
      </c>
      <c r="E65" s="121">
        <v>8</v>
      </c>
      <c r="F65" s="121">
        <v>49</v>
      </c>
      <c r="G65" s="121"/>
      <c r="H65" s="121">
        <v>23</v>
      </c>
      <c r="I65" s="121">
        <v>5</v>
      </c>
      <c r="J65" s="121">
        <v>14</v>
      </c>
      <c r="K65" s="121"/>
      <c r="L65" s="121">
        <v>3</v>
      </c>
      <c r="M65" s="121"/>
      <c r="N65" s="121">
        <v>1</v>
      </c>
      <c r="O65" s="121">
        <v>10</v>
      </c>
      <c r="P65" s="121">
        <v>12</v>
      </c>
      <c r="Q65" s="121"/>
      <c r="R65" s="121">
        <v>6</v>
      </c>
      <c r="S65" s="121"/>
      <c r="T65" s="108">
        <v>3</v>
      </c>
      <c r="U65" s="108">
        <v>24</v>
      </c>
      <c r="V65" s="108"/>
      <c r="W65" s="108">
        <v>3</v>
      </c>
      <c r="X65" s="108"/>
      <c r="Y65" s="108">
        <v>1</v>
      </c>
      <c r="Z65" s="59"/>
    </row>
    <row r="66" spans="1:26" ht="52.5" customHeight="1">
      <c r="A66" s="109">
        <v>58</v>
      </c>
      <c r="B66" s="111" t="s">
        <v>108</v>
      </c>
      <c r="C66" s="119"/>
      <c r="D66" s="138">
        <f aca="true" t="shared" si="0" ref="D66:Y66">D9+D10+D15+D18+D20+D25+D32+D35+D36+D40+D41+D44+D46+D51+D53+D55+D56+D62+D63+D64+D65</f>
        <v>422</v>
      </c>
      <c r="E66" s="138">
        <f t="shared" si="0"/>
        <v>154</v>
      </c>
      <c r="F66" s="138">
        <f t="shared" si="0"/>
        <v>911</v>
      </c>
      <c r="G66" s="138">
        <f t="shared" si="0"/>
        <v>121</v>
      </c>
      <c r="H66" s="138">
        <f t="shared" si="0"/>
        <v>377</v>
      </c>
      <c r="I66" s="138">
        <f t="shared" si="0"/>
        <v>230</v>
      </c>
      <c r="J66" s="138">
        <f t="shared" si="0"/>
        <v>65</v>
      </c>
      <c r="K66" s="138">
        <f t="shared" si="0"/>
        <v>1</v>
      </c>
      <c r="L66" s="138">
        <f t="shared" si="0"/>
        <v>72</v>
      </c>
      <c r="M66" s="138">
        <f t="shared" si="0"/>
        <v>2</v>
      </c>
      <c r="N66" s="138">
        <f t="shared" si="0"/>
        <v>7</v>
      </c>
      <c r="O66" s="138">
        <f t="shared" si="0"/>
        <v>199</v>
      </c>
      <c r="P66" s="138">
        <f t="shared" si="0"/>
        <v>355</v>
      </c>
      <c r="Q66" s="138">
        <f t="shared" si="0"/>
        <v>67</v>
      </c>
      <c r="R66" s="138">
        <f t="shared" si="0"/>
        <v>328</v>
      </c>
      <c r="S66" s="138">
        <f t="shared" si="0"/>
        <v>44</v>
      </c>
      <c r="T66" s="138">
        <f t="shared" si="0"/>
        <v>18</v>
      </c>
      <c r="U66" s="138">
        <f t="shared" si="0"/>
        <v>99</v>
      </c>
      <c r="V66" s="138">
        <f t="shared" si="0"/>
        <v>2</v>
      </c>
      <c r="W66" s="138">
        <f t="shared" si="0"/>
        <v>89</v>
      </c>
      <c r="X66" s="138">
        <f t="shared" si="0"/>
        <v>2</v>
      </c>
      <c r="Y66" s="138">
        <f t="shared" si="0"/>
        <v>18</v>
      </c>
      <c r="Z66" s="59"/>
    </row>
    <row r="67" spans="1:26" ht="52.5" customHeight="1">
      <c r="A67" s="109">
        <v>59</v>
      </c>
      <c r="B67" s="112" t="s">
        <v>109</v>
      </c>
      <c r="C67" s="108"/>
      <c r="D67" s="121">
        <v>1</v>
      </c>
      <c r="E67" s="121"/>
      <c r="F67" s="121">
        <v>1</v>
      </c>
      <c r="G67" s="121"/>
      <c r="H67" s="121">
        <v>1</v>
      </c>
      <c r="I67" s="121"/>
      <c r="J67" s="121">
        <v>1</v>
      </c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>
        <v>1</v>
      </c>
      <c r="V67" s="108"/>
      <c r="W67" s="108"/>
      <c r="X67" s="108"/>
      <c r="Y67" s="108"/>
      <c r="Z67" s="59"/>
    </row>
    <row r="68" spans="1:26" ht="52.5" customHeight="1">
      <c r="A68" s="109">
        <v>60</v>
      </c>
      <c r="B68" s="112" t="s">
        <v>110</v>
      </c>
      <c r="C68" s="108"/>
      <c r="D68" s="121">
        <v>18</v>
      </c>
      <c r="E68" s="121"/>
      <c r="F68" s="121">
        <v>28</v>
      </c>
      <c r="G68" s="121"/>
      <c r="H68" s="121">
        <v>10</v>
      </c>
      <c r="I68" s="121">
        <v>2</v>
      </c>
      <c r="J68" s="121">
        <v>8</v>
      </c>
      <c r="K68" s="121"/>
      <c r="L68" s="121"/>
      <c r="M68" s="121"/>
      <c r="N68" s="121"/>
      <c r="O68" s="121">
        <v>8</v>
      </c>
      <c r="P68" s="121">
        <v>13</v>
      </c>
      <c r="Q68" s="121"/>
      <c r="R68" s="121">
        <v>1</v>
      </c>
      <c r="S68" s="121"/>
      <c r="T68" s="108">
        <v>3</v>
      </c>
      <c r="U68" s="108">
        <v>11</v>
      </c>
      <c r="V68" s="108"/>
      <c r="W68" s="108"/>
      <c r="X68" s="108"/>
      <c r="Y68" s="108"/>
      <c r="Z68" s="59"/>
    </row>
    <row r="69" spans="1:26" ht="52.5" customHeight="1">
      <c r="A69" s="109">
        <v>61</v>
      </c>
      <c r="B69" s="112" t="s">
        <v>111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112</v>
      </c>
      <c r="C70" s="108"/>
      <c r="D70" s="121">
        <v>7</v>
      </c>
      <c r="E70" s="121">
        <v>8</v>
      </c>
      <c r="F70" s="121">
        <v>17</v>
      </c>
      <c r="G70" s="121">
        <v>1</v>
      </c>
      <c r="H70" s="121">
        <v>12</v>
      </c>
      <c r="I70" s="121">
        <v>7</v>
      </c>
      <c r="J70" s="121">
        <v>1</v>
      </c>
      <c r="K70" s="121"/>
      <c r="L70" s="121">
        <v>3</v>
      </c>
      <c r="M70" s="121"/>
      <c r="N70" s="121">
        <v>1</v>
      </c>
      <c r="O70" s="121">
        <v>3</v>
      </c>
      <c r="P70" s="121">
        <v>4</v>
      </c>
      <c r="Q70" s="121"/>
      <c r="R70" s="121">
        <v>8</v>
      </c>
      <c r="S70" s="121"/>
      <c r="T70" s="108"/>
      <c r="U70" s="108">
        <v>1</v>
      </c>
      <c r="V70" s="108"/>
      <c r="W70" s="108">
        <v>3</v>
      </c>
      <c r="X70" s="108"/>
      <c r="Y70" s="108">
        <v>1</v>
      </c>
      <c r="Z70" s="59"/>
    </row>
    <row r="71" spans="1:26" ht="12.75">
      <c r="A71" s="109">
        <v>63</v>
      </c>
      <c r="B71" s="112" t="s">
        <v>113</v>
      </c>
      <c r="C71" s="108"/>
      <c r="D71" s="121">
        <v>15</v>
      </c>
      <c r="E71" s="121">
        <v>5</v>
      </c>
      <c r="F71" s="121">
        <v>86</v>
      </c>
      <c r="G71" s="121">
        <v>86</v>
      </c>
      <c r="H71" s="121">
        <v>12</v>
      </c>
      <c r="I71" s="121">
        <v>8</v>
      </c>
      <c r="J71" s="121"/>
      <c r="K71" s="121"/>
      <c r="L71" s="121">
        <v>2</v>
      </c>
      <c r="M71" s="121">
        <v>2</v>
      </c>
      <c r="N71" s="121"/>
      <c r="O71" s="121">
        <v>8</v>
      </c>
      <c r="P71" s="121">
        <v>42</v>
      </c>
      <c r="Q71" s="121">
        <v>42</v>
      </c>
      <c r="R71" s="121">
        <v>38</v>
      </c>
      <c r="S71" s="121">
        <v>35</v>
      </c>
      <c r="T71" s="108"/>
      <c r="U71" s="108">
        <v>1</v>
      </c>
      <c r="V71" s="108">
        <v>1</v>
      </c>
      <c r="W71" s="108">
        <v>2</v>
      </c>
      <c r="X71" s="108">
        <v>2</v>
      </c>
      <c r="Y71" s="108"/>
      <c r="Z71" s="59"/>
    </row>
    <row r="72" spans="1:26" ht="22.5">
      <c r="A72" s="109">
        <v>64</v>
      </c>
      <c r="B72" s="112" t="s">
        <v>114</v>
      </c>
      <c r="C72" s="108"/>
      <c r="D72" s="121">
        <v>2</v>
      </c>
      <c r="E72" s="121"/>
      <c r="F72" s="121">
        <v>35</v>
      </c>
      <c r="G72" s="121">
        <v>35</v>
      </c>
      <c r="H72" s="121">
        <v>1</v>
      </c>
      <c r="I72" s="121">
        <v>1</v>
      </c>
      <c r="J72" s="121"/>
      <c r="K72" s="121"/>
      <c r="L72" s="121"/>
      <c r="M72" s="121"/>
      <c r="N72" s="121"/>
      <c r="O72" s="121">
        <v>1</v>
      </c>
      <c r="P72" s="121">
        <v>25</v>
      </c>
      <c r="Q72" s="121">
        <v>25</v>
      </c>
      <c r="R72" s="121">
        <v>9</v>
      </c>
      <c r="S72" s="121">
        <v>9</v>
      </c>
      <c r="T72" s="108"/>
      <c r="U72" s="108">
        <v>1</v>
      </c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&amp;L559911FA&amp;CФорма № Зведений- 1, Підрозділ: ТУ ДСА в Львiвській областi, Початок періоду: 01.01.2014, Кінець періоду: 31.12.2014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139" t="s">
        <v>186</v>
      </c>
      <c r="B1" s="139"/>
      <c r="C1" s="139"/>
      <c r="D1" s="139"/>
      <c r="E1" s="8"/>
    </row>
    <row r="2" spans="1:6" ht="29.25" customHeight="1">
      <c r="A2" s="140" t="s">
        <v>50</v>
      </c>
      <c r="B2" s="142" t="s">
        <v>30</v>
      </c>
      <c r="C2" s="151"/>
      <c r="D2" s="157"/>
      <c r="E2" s="162" t="s">
        <v>214</v>
      </c>
      <c r="F2" s="59"/>
    </row>
    <row r="3" spans="1:10" ht="20.25" customHeight="1">
      <c r="A3" s="109">
        <v>1</v>
      </c>
      <c r="B3" s="143" t="s">
        <v>187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188</v>
      </c>
      <c r="C4" s="147" t="s">
        <v>210</v>
      </c>
      <c r="D4" s="159"/>
      <c r="E4" s="163">
        <v>46</v>
      </c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211</v>
      </c>
      <c r="D5" s="115" t="s">
        <v>212</v>
      </c>
      <c r="E5" s="163">
        <v>23</v>
      </c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213</v>
      </c>
      <c r="E6" s="163">
        <v>1</v>
      </c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189</v>
      </c>
      <c r="C7" s="152"/>
      <c r="D7" s="158"/>
      <c r="E7" s="163">
        <v>18</v>
      </c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190</v>
      </c>
      <c r="C8" s="155"/>
      <c r="D8" s="159"/>
      <c r="E8" s="121">
        <v>4</v>
      </c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191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192</v>
      </c>
      <c r="C10" s="152"/>
      <c r="D10" s="158"/>
      <c r="E10" s="121">
        <v>6</v>
      </c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193</v>
      </c>
      <c r="C11" s="152"/>
      <c r="D11" s="158"/>
      <c r="E11" s="121">
        <v>1</v>
      </c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194</v>
      </c>
      <c r="C12" s="156"/>
      <c r="D12" s="160"/>
      <c r="E12" s="121">
        <v>170000</v>
      </c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195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196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197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198</v>
      </c>
      <c r="C16" s="149"/>
      <c r="D16" s="149"/>
      <c r="E16" s="121">
        <v>15</v>
      </c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199</v>
      </c>
      <c r="C17" s="150"/>
      <c r="D17" s="150"/>
      <c r="E17" s="121">
        <v>5</v>
      </c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200</v>
      </c>
      <c r="C18" s="150"/>
      <c r="D18" s="150"/>
      <c r="E18" s="121">
        <v>9</v>
      </c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201</v>
      </c>
      <c r="C19" s="149"/>
      <c r="D19" s="149"/>
      <c r="E19" s="121">
        <v>73</v>
      </c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202</v>
      </c>
      <c r="C20" s="149"/>
      <c r="D20" s="149"/>
      <c r="E20" s="121">
        <v>168178.2</v>
      </c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203</v>
      </c>
      <c r="C21" s="150"/>
      <c r="D21" s="150"/>
      <c r="E21" s="121">
        <v>18943</v>
      </c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204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205</v>
      </c>
      <c r="C23" s="149"/>
      <c r="D23" s="149"/>
      <c r="E23" s="121">
        <v>4</v>
      </c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206</v>
      </c>
      <c r="C24" s="150"/>
      <c r="D24" s="150"/>
      <c r="E24" s="121">
        <v>1</v>
      </c>
      <c r="F24" s="59"/>
    </row>
    <row r="25" spans="1:8" ht="18" customHeight="1">
      <c r="A25" s="109">
        <v>23</v>
      </c>
      <c r="B25" s="149" t="s">
        <v>207</v>
      </c>
      <c r="C25" s="149"/>
      <c r="D25" s="149"/>
      <c r="E25" s="121">
        <v>3</v>
      </c>
      <c r="F25" s="59"/>
      <c r="G25" s="168"/>
      <c r="H25" s="168"/>
    </row>
    <row r="26" spans="1:8" ht="18" customHeight="1">
      <c r="A26" s="109">
        <v>24</v>
      </c>
      <c r="B26" s="143" t="s">
        <v>208</v>
      </c>
      <c r="C26" s="152"/>
      <c r="D26" s="158"/>
      <c r="E26" s="163">
        <v>134</v>
      </c>
      <c r="F26" s="59"/>
      <c r="G26" s="168"/>
      <c r="H26" s="168"/>
    </row>
    <row r="27" spans="1:8" ht="18" customHeight="1">
      <c r="A27" s="109">
        <v>25</v>
      </c>
      <c r="B27" s="149" t="s">
        <v>209</v>
      </c>
      <c r="C27" s="149"/>
      <c r="D27" s="149"/>
      <c r="E27" s="121">
        <v>1</v>
      </c>
      <c r="F27" s="59"/>
      <c r="G27" s="168"/>
      <c r="H27" s="168"/>
    </row>
    <row r="28" spans="1:5" ht="1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&amp;L559911FA&amp;CФорма № Зведений- 1, Підрозділ: ТУ ДСА в Львiвській областi, Початок періоду: 01.01.2014, Кінець періоду: 31.12.2014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169" t="s">
        <v>215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50</v>
      </c>
      <c r="B2" s="180" t="s">
        <v>222</v>
      </c>
      <c r="C2" s="192"/>
      <c r="D2" s="201"/>
      <c r="E2" s="116" t="s">
        <v>236</v>
      </c>
      <c r="F2" s="116" t="s">
        <v>242</v>
      </c>
      <c r="G2" s="211" t="s">
        <v>244</v>
      </c>
      <c r="H2" s="220"/>
      <c r="I2" s="220"/>
      <c r="J2" s="220"/>
      <c r="K2" s="216"/>
      <c r="L2" s="116" t="s">
        <v>263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41</v>
      </c>
      <c r="H3" s="211" t="s">
        <v>248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249</v>
      </c>
      <c r="I4" s="110" t="s">
        <v>252</v>
      </c>
      <c r="J4" s="110" t="s">
        <v>256</v>
      </c>
      <c r="K4" s="110" t="s">
        <v>259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28</v>
      </c>
      <c r="B5" s="183" t="s">
        <v>31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223</v>
      </c>
      <c r="C6" s="196"/>
      <c r="D6" s="205"/>
      <c r="E6" s="163">
        <v>5</v>
      </c>
      <c r="F6" s="163">
        <v>6</v>
      </c>
      <c r="G6" s="163">
        <v>8</v>
      </c>
      <c r="H6" s="163">
        <v>1</v>
      </c>
      <c r="I6" s="163">
        <v>2</v>
      </c>
      <c r="J6" s="163">
        <v>3</v>
      </c>
      <c r="K6" s="163"/>
      <c r="L6" s="163">
        <v>3</v>
      </c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224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216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37.5" customHeight="1">
      <c r="A10" s="116" t="s">
        <v>217</v>
      </c>
      <c r="B10" s="116" t="s">
        <v>225</v>
      </c>
      <c r="C10" s="116" t="s">
        <v>234</v>
      </c>
      <c r="D10" s="116" t="s">
        <v>235</v>
      </c>
      <c r="E10" s="116" t="s">
        <v>237</v>
      </c>
      <c r="F10" s="116" t="s">
        <v>243</v>
      </c>
      <c r="G10" s="116" t="s">
        <v>245</v>
      </c>
      <c r="H10" s="116" t="s">
        <v>250</v>
      </c>
      <c r="I10" s="116" t="s">
        <v>253</v>
      </c>
      <c r="J10" s="116" t="s">
        <v>257</v>
      </c>
      <c r="K10" s="116" t="s">
        <v>260</v>
      </c>
      <c r="L10" s="116" t="s">
        <v>264</v>
      </c>
      <c r="M10" s="116" t="s">
        <v>266</v>
      </c>
      <c r="N10" s="116" t="s">
        <v>268</v>
      </c>
      <c r="O10" s="124" t="s">
        <v>270</v>
      </c>
      <c r="P10" s="134" t="s">
        <v>273</v>
      </c>
      <c r="Q10" s="135"/>
      <c r="R10" s="136"/>
      <c r="S10" s="238"/>
    </row>
    <row r="11" spans="1:19" ht="22.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41</v>
      </c>
      <c r="Q11" s="134" t="s">
        <v>248</v>
      </c>
      <c r="R11" s="136"/>
      <c r="S11" s="238"/>
    </row>
    <row r="12" spans="1:19" ht="52.5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275</v>
      </c>
      <c r="R12" s="108" t="s">
        <v>276</v>
      </c>
      <c r="S12" s="238"/>
    </row>
    <row r="13" spans="1:19" ht="12.75">
      <c r="A13" s="172" t="s">
        <v>28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218</v>
      </c>
      <c r="B14" s="163">
        <v>16</v>
      </c>
      <c r="C14" s="163">
        <v>2541008</v>
      </c>
      <c r="D14" s="163"/>
      <c r="E14" s="163"/>
      <c r="F14" s="163">
        <v>1</v>
      </c>
      <c r="G14" s="163">
        <v>2</v>
      </c>
      <c r="H14" s="163"/>
      <c r="I14" s="163"/>
      <c r="J14" s="163"/>
      <c r="K14" s="163"/>
      <c r="L14" s="163"/>
      <c r="M14" s="163">
        <v>167</v>
      </c>
      <c r="N14" s="163"/>
      <c r="O14" s="163"/>
      <c r="P14" s="163">
        <v>142</v>
      </c>
      <c r="Q14" s="163">
        <v>77</v>
      </c>
      <c r="R14" s="163">
        <v>47</v>
      </c>
      <c r="S14" s="59"/>
    </row>
    <row r="15" spans="1:19" ht="18.75" customHeight="1">
      <c r="A15" s="173" t="s">
        <v>219</v>
      </c>
      <c r="B15" s="163">
        <v>8</v>
      </c>
      <c r="C15" s="163">
        <v>39100</v>
      </c>
      <c r="D15" s="163">
        <v>8</v>
      </c>
      <c r="E15" s="163">
        <v>45</v>
      </c>
      <c r="F15" s="163"/>
      <c r="G15" s="163"/>
      <c r="H15" s="163"/>
      <c r="I15" s="163">
        <v>91</v>
      </c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220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52.5" customHeight="1">
      <c r="A18" s="105" t="s">
        <v>50</v>
      </c>
      <c r="B18" s="180" t="s">
        <v>226</v>
      </c>
      <c r="C18" s="192"/>
      <c r="D18" s="201"/>
      <c r="E18" s="180" t="s">
        <v>238</v>
      </c>
      <c r="F18" s="214"/>
      <c r="G18" s="211" t="s">
        <v>246</v>
      </c>
      <c r="H18" s="216"/>
      <c r="I18" s="211" t="s">
        <v>254</v>
      </c>
      <c r="J18" s="216"/>
      <c r="K18" s="211" t="s">
        <v>261</v>
      </c>
      <c r="L18" s="222"/>
      <c r="M18" s="226"/>
      <c r="N18" s="105" t="s">
        <v>269</v>
      </c>
      <c r="O18" s="229" t="s">
        <v>271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247</v>
      </c>
      <c r="H19" s="108" t="s">
        <v>251</v>
      </c>
      <c r="I19" s="108" t="s">
        <v>255</v>
      </c>
      <c r="J19" s="108" t="s">
        <v>258</v>
      </c>
      <c r="K19" s="221" t="s">
        <v>262</v>
      </c>
      <c r="L19" s="108" t="s">
        <v>265</v>
      </c>
      <c r="M19" s="227" t="s">
        <v>267</v>
      </c>
      <c r="N19" s="176"/>
      <c r="O19" s="230" t="s">
        <v>272</v>
      </c>
      <c r="P19" s="115" t="s">
        <v>274</v>
      </c>
      <c r="Q19" s="234"/>
      <c r="R19" s="236"/>
    </row>
    <row r="20" spans="1:17" ht="13.5">
      <c r="A20" s="177" t="s">
        <v>221</v>
      </c>
      <c r="B20" s="183" t="s">
        <v>31</v>
      </c>
      <c r="C20" s="195"/>
      <c r="D20" s="204"/>
      <c r="E20" s="210" t="s">
        <v>116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227</v>
      </c>
      <c r="C21" s="188"/>
      <c r="D21" s="188"/>
      <c r="E21" s="170" t="s">
        <v>239</v>
      </c>
      <c r="F21" s="170"/>
      <c r="G21" s="163">
        <v>17</v>
      </c>
      <c r="H21" s="163">
        <v>14</v>
      </c>
      <c r="I21" s="163">
        <v>2</v>
      </c>
      <c r="J21" s="163">
        <v>29</v>
      </c>
      <c r="K21" s="163">
        <v>10</v>
      </c>
      <c r="L21" s="163">
        <v>18</v>
      </c>
      <c r="M21" s="163">
        <v>3</v>
      </c>
      <c r="N21" s="163"/>
      <c r="O21" s="121">
        <v>61633</v>
      </c>
      <c r="P21" s="121">
        <v>61633</v>
      </c>
      <c r="Q21" s="235"/>
      <c r="R21" s="237"/>
    </row>
    <row r="22" spans="1:18" ht="14.25" customHeight="1">
      <c r="A22" s="108">
        <v>2</v>
      </c>
      <c r="B22" s="189" t="s">
        <v>53</v>
      </c>
      <c r="C22" s="198"/>
      <c r="D22" s="207"/>
      <c r="E22" s="211">
        <v>115</v>
      </c>
      <c r="F22" s="216"/>
      <c r="G22" s="163">
        <v>5</v>
      </c>
      <c r="H22" s="163">
        <v>4</v>
      </c>
      <c r="I22" s="163"/>
      <c r="J22" s="163">
        <v>9</v>
      </c>
      <c r="K22" s="163">
        <v>7</v>
      </c>
      <c r="L22" s="163">
        <v>2</v>
      </c>
      <c r="M22" s="163"/>
      <c r="N22" s="163"/>
      <c r="O22" s="121">
        <v>4415</v>
      </c>
      <c r="P22" s="121">
        <v>4415</v>
      </c>
      <c r="Q22" s="235"/>
      <c r="R22" s="237"/>
    </row>
    <row r="23" spans="1:18" ht="14.25" customHeight="1">
      <c r="A23" s="108">
        <v>3</v>
      </c>
      <c r="B23" s="189" t="s">
        <v>56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58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228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59</v>
      </c>
      <c r="C26" s="198"/>
      <c r="D26" s="207"/>
      <c r="E26" s="211">
        <v>149</v>
      </c>
      <c r="F26" s="216"/>
      <c r="G26" s="163"/>
      <c r="H26" s="163">
        <v>1</v>
      </c>
      <c r="I26" s="163"/>
      <c r="J26" s="163">
        <v>1</v>
      </c>
      <c r="K26" s="163"/>
      <c r="L26" s="163">
        <v>1</v>
      </c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229</v>
      </c>
      <c r="C27" s="198"/>
      <c r="D27" s="207"/>
      <c r="E27" s="211">
        <v>152</v>
      </c>
      <c r="F27" s="216"/>
      <c r="G27" s="163"/>
      <c r="H27" s="163">
        <v>3</v>
      </c>
      <c r="I27" s="163">
        <v>1</v>
      </c>
      <c r="J27" s="163">
        <v>2</v>
      </c>
      <c r="K27" s="163"/>
      <c r="L27" s="163">
        <v>2</v>
      </c>
      <c r="M27" s="163">
        <v>1</v>
      </c>
      <c r="N27" s="163"/>
      <c r="O27" s="121">
        <v>30000</v>
      </c>
      <c r="P27" s="121">
        <v>30000</v>
      </c>
      <c r="Q27" s="235"/>
      <c r="R27" s="237"/>
    </row>
    <row r="28" spans="1:18" ht="12.75">
      <c r="A28" s="108">
        <v>8</v>
      </c>
      <c r="B28" s="190" t="s">
        <v>230</v>
      </c>
      <c r="C28" s="199"/>
      <c r="D28" s="208"/>
      <c r="E28" s="212" t="s">
        <v>240</v>
      </c>
      <c r="F28" s="217"/>
      <c r="G28" s="163">
        <v>44</v>
      </c>
      <c r="H28" s="163">
        <v>33</v>
      </c>
      <c r="I28" s="163"/>
      <c r="J28" s="163">
        <v>77</v>
      </c>
      <c r="K28" s="163"/>
      <c r="L28" s="163">
        <v>9</v>
      </c>
      <c r="M28" s="163">
        <v>68</v>
      </c>
      <c r="N28" s="163">
        <v>12</v>
      </c>
      <c r="O28" s="121">
        <v>2431571</v>
      </c>
      <c r="P28" s="121">
        <v>537846</v>
      </c>
      <c r="Q28" s="235"/>
      <c r="R28" s="237"/>
    </row>
    <row r="29" spans="1:18" ht="21.75" customHeight="1">
      <c r="A29" s="108">
        <v>9</v>
      </c>
      <c r="B29" s="191" t="s">
        <v>231</v>
      </c>
      <c r="C29" s="200"/>
      <c r="D29" s="209"/>
      <c r="E29" s="212" t="s">
        <v>241</v>
      </c>
      <c r="F29" s="217"/>
      <c r="G29" s="163">
        <v>2</v>
      </c>
      <c r="H29" s="163">
        <v>1</v>
      </c>
      <c r="I29" s="163"/>
      <c r="J29" s="163">
        <v>3</v>
      </c>
      <c r="K29" s="163"/>
      <c r="L29" s="163">
        <v>3</v>
      </c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232</v>
      </c>
      <c r="C30" s="188"/>
      <c r="D30" s="188"/>
      <c r="E30" s="213"/>
      <c r="F30" s="213"/>
      <c r="G30" s="163">
        <v>26</v>
      </c>
      <c r="H30" s="163">
        <v>14</v>
      </c>
      <c r="I30" s="163">
        <v>2</v>
      </c>
      <c r="J30" s="163">
        <v>38</v>
      </c>
      <c r="K30" s="163">
        <v>2</v>
      </c>
      <c r="L30" s="163">
        <v>5</v>
      </c>
      <c r="M30" s="163">
        <v>33</v>
      </c>
      <c r="N30" s="163">
        <v>4</v>
      </c>
      <c r="O30" s="121">
        <v>3104634</v>
      </c>
      <c r="P30" s="121">
        <v>629460</v>
      </c>
      <c r="Q30" s="235"/>
      <c r="R30" s="237"/>
    </row>
    <row r="31" spans="1:18" ht="16.5" customHeight="1">
      <c r="A31" s="108">
        <v>11</v>
      </c>
      <c r="B31" s="188" t="s">
        <v>233</v>
      </c>
      <c r="C31" s="188"/>
      <c r="D31" s="188"/>
      <c r="E31" s="213"/>
      <c r="F31" s="213"/>
      <c r="G31" s="239">
        <f aca="true" t="shared" si="0" ref="G31:P31">G21+G28+G29+G30</f>
        <v>89</v>
      </c>
      <c r="H31" s="239">
        <f t="shared" si="0"/>
        <v>62</v>
      </c>
      <c r="I31" s="239">
        <f t="shared" si="0"/>
        <v>4</v>
      </c>
      <c r="J31" s="239">
        <f t="shared" si="0"/>
        <v>147</v>
      </c>
      <c r="K31" s="239">
        <f t="shared" si="0"/>
        <v>12</v>
      </c>
      <c r="L31" s="239">
        <f t="shared" si="0"/>
        <v>35</v>
      </c>
      <c r="M31" s="239">
        <f t="shared" si="0"/>
        <v>104</v>
      </c>
      <c r="N31" s="239">
        <f t="shared" si="0"/>
        <v>16</v>
      </c>
      <c r="O31" s="239">
        <f t="shared" si="0"/>
        <v>5597838</v>
      </c>
      <c r="P31" s="239">
        <f t="shared" si="0"/>
        <v>1228939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mergeCells count="66">
    <mergeCell ref="B23:D23"/>
    <mergeCell ref="E23:F23"/>
    <mergeCell ref="P11:P12"/>
    <mergeCell ref="L10:L12"/>
    <mergeCell ref="B22:D22"/>
    <mergeCell ref="P10:R10"/>
    <mergeCell ref="B10:B12"/>
    <mergeCell ref="L2:L4"/>
    <mergeCell ref="E2:E4"/>
    <mergeCell ref="O10:O12"/>
    <mergeCell ref="B2:D4"/>
    <mergeCell ref="B5:D5"/>
    <mergeCell ref="F2:F4"/>
    <mergeCell ref="G2:K2"/>
    <mergeCell ref="I10:I12"/>
    <mergeCell ref="Q18:Q19"/>
    <mergeCell ref="R18:R19"/>
    <mergeCell ref="B7:D7"/>
    <mergeCell ref="Q11:R11"/>
    <mergeCell ref="M10:M12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&amp;L559911FA&amp;CФорма № Зведений- 1, Підрозділ: ТУ ДСА в Львiвській областi, Початок періоду: 01.01.2014, Кінець періоду: 31.12.2014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38" t="s">
        <v>277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37.5" customHeight="1">
      <c r="A2" s="240" t="s">
        <v>50</v>
      </c>
      <c r="B2" s="246" t="s">
        <v>279</v>
      </c>
      <c r="C2" s="116" t="s">
        <v>312</v>
      </c>
      <c r="D2" s="116" t="s">
        <v>324</v>
      </c>
      <c r="E2" s="116" t="s">
        <v>326</v>
      </c>
      <c r="F2" s="116" t="s">
        <v>327</v>
      </c>
      <c r="G2" s="124" t="s">
        <v>328</v>
      </c>
      <c r="H2" s="116" t="s">
        <v>329</v>
      </c>
      <c r="I2" s="116" t="s">
        <v>332</v>
      </c>
      <c r="J2" s="267" t="s">
        <v>334</v>
      </c>
      <c r="K2" s="268"/>
      <c r="L2" s="272"/>
    </row>
    <row r="3" spans="1:12" ht="37.5" customHeight="1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335</v>
      </c>
      <c r="K3" s="110" t="s">
        <v>337</v>
      </c>
      <c r="L3" s="272"/>
    </row>
    <row r="4" spans="1:12" ht="12.75">
      <c r="A4" s="242" t="s">
        <v>28</v>
      </c>
      <c r="B4" s="248" t="s">
        <v>31</v>
      </c>
      <c r="C4" s="177" t="s">
        <v>116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280</v>
      </c>
      <c r="C5" s="258">
        <v>7</v>
      </c>
      <c r="D5" s="163"/>
      <c r="E5" s="163">
        <v>1</v>
      </c>
      <c r="F5" s="163">
        <v>1</v>
      </c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281</v>
      </c>
      <c r="C6" s="259" t="s">
        <v>313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282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37.5" customHeight="1">
      <c r="A8" s="221">
        <v>4</v>
      </c>
      <c r="B8" s="250" t="s">
        <v>283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37.5" customHeight="1">
      <c r="A9" s="221">
        <v>5</v>
      </c>
      <c r="B9" s="250" t="s">
        <v>284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37.5" customHeight="1">
      <c r="A10" s="221">
        <v>6</v>
      </c>
      <c r="B10" s="250" t="s">
        <v>285</v>
      </c>
      <c r="C10" s="221" t="s">
        <v>314</v>
      </c>
      <c r="D10" s="163">
        <v>1</v>
      </c>
      <c r="E10" s="163">
        <v>1</v>
      </c>
      <c r="F10" s="163"/>
      <c r="G10" s="163">
        <v>1</v>
      </c>
      <c r="H10" s="163"/>
      <c r="I10" s="163">
        <v>1</v>
      </c>
      <c r="J10" s="163"/>
      <c r="K10" s="163"/>
      <c r="L10" s="272"/>
    </row>
    <row r="11" spans="1:12" ht="37.5" customHeight="1">
      <c r="A11" s="221">
        <v>7</v>
      </c>
      <c r="B11" s="250" t="s">
        <v>286</v>
      </c>
      <c r="C11" s="221" t="s">
        <v>315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287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288</v>
      </c>
      <c r="C13" s="260"/>
      <c r="D13" s="239">
        <f aca="true" t="shared" si="0" ref="D13:K13">SUM(D5:D12)</f>
        <v>1</v>
      </c>
      <c r="E13" s="239">
        <f t="shared" si="0"/>
        <v>2</v>
      </c>
      <c r="F13" s="239">
        <f t="shared" si="0"/>
        <v>1</v>
      </c>
      <c r="G13" s="239">
        <f t="shared" si="0"/>
        <v>1</v>
      </c>
      <c r="H13" s="239">
        <f t="shared" si="0"/>
        <v>0</v>
      </c>
      <c r="I13" s="239">
        <f t="shared" si="0"/>
        <v>1</v>
      </c>
      <c r="J13" s="239">
        <f t="shared" si="0"/>
        <v>0</v>
      </c>
      <c r="K13" s="239">
        <f t="shared" si="0"/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278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50</v>
      </c>
      <c r="B16" s="170" t="s">
        <v>289</v>
      </c>
      <c r="C16" s="170" t="s">
        <v>312</v>
      </c>
      <c r="D16" s="105" t="s">
        <v>325</v>
      </c>
      <c r="E16" s="105" t="s">
        <v>326</v>
      </c>
      <c r="F16" s="105" t="s">
        <v>43</v>
      </c>
      <c r="G16" s="170" t="s">
        <v>328</v>
      </c>
      <c r="H16" s="170"/>
      <c r="I16" s="265"/>
      <c r="J16" s="124" t="s">
        <v>336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41</v>
      </c>
      <c r="H17" s="211" t="s">
        <v>330</v>
      </c>
      <c r="I17" s="266"/>
      <c r="J17" s="124"/>
      <c r="K17" s="269"/>
    </row>
    <row r="18" spans="1:11" ht="37.5" customHeight="1">
      <c r="A18" s="170"/>
      <c r="B18" s="170"/>
      <c r="C18" s="170"/>
      <c r="D18" s="107"/>
      <c r="E18" s="107"/>
      <c r="F18" s="107"/>
      <c r="G18" s="264"/>
      <c r="H18" s="110" t="s">
        <v>331</v>
      </c>
      <c r="I18" s="108" t="s">
        <v>333</v>
      </c>
      <c r="J18" s="124"/>
      <c r="K18" s="269"/>
    </row>
    <row r="19" spans="1:11" ht="12.75">
      <c r="A19" s="177" t="s">
        <v>28</v>
      </c>
      <c r="B19" s="177" t="s">
        <v>31</v>
      </c>
      <c r="C19" s="119" t="s">
        <v>116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290</v>
      </c>
      <c r="C20" s="259" t="s">
        <v>316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291</v>
      </c>
      <c r="C21" s="259" t="s">
        <v>317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292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293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37.5" customHeight="1">
      <c r="A24" s="110">
        <v>5</v>
      </c>
      <c r="B24" s="250" t="s">
        <v>294</v>
      </c>
      <c r="C24" s="259" t="s">
        <v>318</v>
      </c>
      <c r="D24" s="108"/>
      <c r="E24" s="108"/>
      <c r="F24" s="108"/>
      <c r="G24" s="108"/>
      <c r="H24" s="108"/>
      <c r="I24" s="108"/>
      <c r="J24" s="108"/>
      <c r="K24" s="270"/>
    </row>
    <row r="25" spans="1:11" ht="22.5">
      <c r="A25" s="110">
        <v>6</v>
      </c>
      <c r="B25" s="250" t="s">
        <v>295</v>
      </c>
      <c r="C25" s="259" t="s">
        <v>319</v>
      </c>
      <c r="D25" s="108">
        <v>3</v>
      </c>
      <c r="E25" s="108"/>
      <c r="F25" s="108"/>
      <c r="G25" s="108">
        <v>1</v>
      </c>
      <c r="H25" s="108"/>
      <c r="I25" s="108"/>
      <c r="J25" s="108">
        <v>2</v>
      </c>
      <c r="K25" s="270"/>
    </row>
    <row r="26" spans="1:11" ht="12.75">
      <c r="A26" s="110">
        <v>7</v>
      </c>
      <c r="B26" s="253" t="s">
        <v>296</v>
      </c>
      <c r="C26" s="259" t="s">
        <v>319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297</v>
      </c>
      <c r="C27" s="259" t="s">
        <v>320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298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22.5">
      <c r="A29" s="110">
        <v>10</v>
      </c>
      <c r="B29" s="250" t="s">
        <v>299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300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301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37.5" customHeight="1">
      <c r="A32" s="110">
        <v>13</v>
      </c>
      <c r="B32" s="250" t="s">
        <v>302</v>
      </c>
      <c r="C32" s="259" t="s">
        <v>321</v>
      </c>
      <c r="D32" s="108"/>
      <c r="E32" s="108"/>
      <c r="F32" s="108"/>
      <c r="G32" s="108"/>
      <c r="H32" s="108"/>
      <c r="I32" s="108"/>
      <c r="J32" s="108"/>
      <c r="K32" s="270"/>
    </row>
    <row r="33" spans="1:11" ht="22.5">
      <c r="A33" s="110">
        <v>14</v>
      </c>
      <c r="B33" s="250" t="s">
        <v>303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304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305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306</v>
      </c>
      <c r="C36" s="259"/>
      <c r="D36" s="119">
        <f aca="true" t="shared" si="1" ref="D36:J36">SUM(D20:D25,D27:D35)</f>
        <v>3</v>
      </c>
      <c r="E36" s="119">
        <f t="shared" si="1"/>
        <v>0</v>
      </c>
      <c r="F36" s="119">
        <f t="shared" si="1"/>
        <v>0</v>
      </c>
      <c r="G36" s="119">
        <f t="shared" si="1"/>
        <v>1</v>
      </c>
      <c r="H36" s="119">
        <f t="shared" si="1"/>
        <v>0</v>
      </c>
      <c r="I36" s="119">
        <f t="shared" si="1"/>
        <v>0</v>
      </c>
      <c r="J36" s="119">
        <f t="shared" si="1"/>
        <v>2</v>
      </c>
      <c r="K36" s="271"/>
    </row>
    <row r="37" spans="1:11" ht="12.75">
      <c r="A37" s="110">
        <v>18</v>
      </c>
      <c r="B37" s="255" t="s">
        <v>307</v>
      </c>
      <c r="C37" s="259"/>
      <c r="D37" s="108">
        <v>3</v>
      </c>
      <c r="E37" s="108">
        <v>12</v>
      </c>
      <c r="F37" s="108"/>
      <c r="G37" s="108">
        <v>13</v>
      </c>
      <c r="H37" s="108">
        <v>5</v>
      </c>
      <c r="I37" s="108"/>
      <c r="J37" s="108">
        <v>2</v>
      </c>
      <c r="K37" s="270"/>
    </row>
    <row r="38" spans="1:11" ht="12.75">
      <c r="A38" s="110">
        <v>19</v>
      </c>
      <c r="B38" s="250" t="s">
        <v>308</v>
      </c>
      <c r="C38" s="259"/>
      <c r="D38" s="108"/>
      <c r="E38" s="108">
        <v>2</v>
      </c>
      <c r="F38" s="108"/>
      <c r="G38" s="108">
        <v>2</v>
      </c>
      <c r="H38" s="108">
        <v>1</v>
      </c>
      <c r="I38" s="108"/>
      <c r="J38" s="108"/>
      <c r="K38" s="270"/>
    </row>
    <row r="39" spans="1:11" ht="12.75">
      <c r="A39" s="110">
        <v>20</v>
      </c>
      <c r="B39" s="250" t="s">
        <v>309</v>
      </c>
      <c r="C39" s="259" t="s">
        <v>322</v>
      </c>
      <c r="D39" s="108">
        <v>2</v>
      </c>
      <c r="E39" s="108">
        <v>7</v>
      </c>
      <c r="F39" s="108"/>
      <c r="G39" s="108">
        <v>7</v>
      </c>
      <c r="H39" s="108">
        <v>1</v>
      </c>
      <c r="I39" s="108"/>
      <c r="J39" s="108">
        <v>2</v>
      </c>
      <c r="K39" s="270"/>
    </row>
    <row r="40" spans="1:11" ht="12.75">
      <c r="A40" s="110">
        <v>21</v>
      </c>
      <c r="B40" s="250" t="s">
        <v>310</v>
      </c>
      <c r="C40" s="259" t="s">
        <v>323</v>
      </c>
      <c r="D40" s="108">
        <v>1</v>
      </c>
      <c r="E40" s="108">
        <v>2</v>
      </c>
      <c r="F40" s="108"/>
      <c r="G40" s="108">
        <v>3</v>
      </c>
      <c r="H40" s="108">
        <v>3</v>
      </c>
      <c r="I40" s="108"/>
      <c r="J40" s="108"/>
      <c r="K40" s="270"/>
    </row>
    <row r="41" spans="1:11" ht="12" customHeight="1">
      <c r="A41" s="108">
        <v>22</v>
      </c>
      <c r="B41" s="256" t="s">
        <v>311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&amp;L559911FA&amp;CФорма № Зведений- 1, Підрозділ: ТУ ДСА в Львiвській областi, Початок періоду: 01.01.2014, Кінець періоду: 31.12.2014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38" t="s">
        <v>338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50</v>
      </c>
      <c r="B2" s="278" t="s">
        <v>226</v>
      </c>
      <c r="C2" s="288"/>
      <c r="D2" s="273" t="s">
        <v>349</v>
      </c>
      <c r="E2" s="273" t="s">
        <v>354</v>
      </c>
      <c r="F2" s="273" t="s">
        <v>355</v>
      </c>
      <c r="G2" s="273" t="s">
        <v>327</v>
      </c>
      <c r="H2" s="300" t="s">
        <v>168</v>
      </c>
      <c r="I2" s="301"/>
      <c r="J2" s="301"/>
      <c r="K2" s="217"/>
      <c r="L2" s="273" t="s">
        <v>359</v>
      </c>
      <c r="M2" s="183" t="s">
        <v>360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41</v>
      </c>
      <c r="I3" s="211" t="s">
        <v>248</v>
      </c>
      <c r="J3" s="220"/>
      <c r="K3" s="216"/>
      <c r="L3" s="274"/>
      <c r="M3" s="170" t="s">
        <v>361</v>
      </c>
      <c r="N3" s="170" t="s">
        <v>362</v>
      </c>
      <c r="O3" s="170" t="s">
        <v>363</v>
      </c>
      <c r="P3" s="170" t="s">
        <v>364</v>
      </c>
      <c r="Q3" s="170" t="s">
        <v>365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356</v>
      </c>
      <c r="J4" s="105" t="s">
        <v>357</v>
      </c>
      <c r="K4" s="105" t="s">
        <v>358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28</v>
      </c>
      <c r="B6" s="281" t="s">
        <v>31</v>
      </c>
      <c r="C6" s="291"/>
      <c r="D6" s="219" t="s">
        <v>116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341</v>
      </c>
      <c r="C7" s="292"/>
      <c r="D7" s="108" t="s">
        <v>350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342</v>
      </c>
      <c r="C8" s="283"/>
      <c r="D8" s="221" t="s">
        <v>125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343</v>
      </c>
      <c r="C9" s="283"/>
      <c r="D9" s="110" t="s">
        <v>351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344</v>
      </c>
      <c r="C10" s="292"/>
      <c r="D10" s="221" t="s">
        <v>146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345</v>
      </c>
      <c r="C11" s="283"/>
      <c r="D11" s="110" t="s">
        <v>352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346</v>
      </c>
      <c r="C12" s="283"/>
      <c r="D12" s="110" t="s">
        <v>353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107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347</v>
      </c>
      <c r="C14" s="285"/>
      <c r="D14" s="221"/>
      <c r="E14" s="304">
        <f aca="true" t="shared" si="0" ref="E14:Q14">E7+E8+E9+E10+E11+E12+E13</f>
        <v>0</v>
      </c>
      <c r="F14" s="239">
        <f t="shared" si="0"/>
        <v>0</v>
      </c>
      <c r="G14" s="239">
        <f t="shared" si="0"/>
        <v>0</v>
      </c>
      <c r="H14" s="239">
        <f t="shared" si="0"/>
        <v>0</v>
      </c>
      <c r="I14" s="239">
        <f t="shared" si="0"/>
        <v>0</v>
      </c>
      <c r="J14" s="239">
        <f t="shared" si="0"/>
        <v>0</v>
      </c>
      <c r="K14" s="239">
        <f t="shared" si="0"/>
        <v>0</v>
      </c>
      <c r="L14" s="239">
        <f t="shared" si="0"/>
        <v>0</v>
      </c>
      <c r="M14" s="239">
        <f t="shared" si="0"/>
        <v>0</v>
      </c>
      <c r="N14" s="239">
        <f t="shared" si="0"/>
        <v>0</v>
      </c>
      <c r="O14" s="239">
        <f t="shared" si="0"/>
        <v>0</v>
      </c>
      <c r="P14" s="239">
        <f t="shared" si="0"/>
        <v>0</v>
      </c>
      <c r="Q14" s="239">
        <f t="shared" si="0"/>
        <v>0</v>
      </c>
      <c r="R14" s="59"/>
    </row>
    <row r="15" spans="1:22" ht="26.25" customHeight="1">
      <c r="A15" s="221">
        <v>9</v>
      </c>
      <c r="B15" s="286" t="s">
        <v>348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339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340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mergeCells count="31">
    <mergeCell ref="A17:G17"/>
    <mergeCell ref="B12:C12"/>
    <mergeCell ref="B8:C8"/>
    <mergeCell ref="B10:C10"/>
    <mergeCell ref="B11:C11"/>
    <mergeCell ref="B15:C15"/>
    <mergeCell ref="B14:C14"/>
    <mergeCell ref="M3:M5"/>
    <mergeCell ref="B7:C7"/>
    <mergeCell ref="K4:K5"/>
    <mergeCell ref="B6:C6"/>
    <mergeCell ref="Q3:Q5"/>
    <mergeCell ref="B13:C13"/>
    <mergeCell ref="B9:C9"/>
    <mergeCell ref="N3:N5"/>
    <mergeCell ref="P3:P5"/>
    <mergeCell ref="B2:C5"/>
    <mergeCell ref="O3:O5"/>
    <mergeCell ref="H2:K2"/>
    <mergeCell ref="I4:I5"/>
    <mergeCell ref="J4:J5"/>
    <mergeCell ref="G2:G5"/>
    <mergeCell ref="L2:L5"/>
    <mergeCell ref="A1:Q1"/>
    <mergeCell ref="A2:A5"/>
    <mergeCell ref="D2:D5"/>
    <mergeCell ref="E2:E5"/>
    <mergeCell ref="F2:F5"/>
    <mergeCell ref="I3:K3"/>
    <mergeCell ref="H3:H5"/>
    <mergeCell ref="M2:Q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&amp;L559911FA&amp;CФорма № Зведений- 1, Підрозділ: ТУ ДСА в Львiвській областi, Початок періоду: 01.01.2014, Кінець періоду: 31.12.2014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workbookViewId="0" topLeftCell="A7">
      <selection activeCell="H30" sqref="H30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45" t="s">
        <v>366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45" customHeight="1">
      <c r="A2" s="108" t="s">
        <v>50</v>
      </c>
      <c r="B2" s="108" t="s">
        <v>289</v>
      </c>
      <c r="C2" s="108" t="s">
        <v>382</v>
      </c>
      <c r="D2" s="108" t="s">
        <v>397</v>
      </c>
      <c r="E2" s="230" t="s">
        <v>326</v>
      </c>
      <c r="F2" s="230" t="s">
        <v>43</v>
      </c>
      <c r="G2" s="230" t="s">
        <v>328</v>
      </c>
      <c r="H2" s="230" t="s">
        <v>400</v>
      </c>
      <c r="I2" s="230" t="s">
        <v>336</v>
      </c>
      <c r="J2" s="328"/>
      <c r="K2" s="332"/>
    </row>
    <row r="3" spans="1:11" ht="13.5">
      <c r="A3" s="219" t="s">
        <v>28</v>
      </c>
      <c r="B3" s="219" t="s">
        <v>31</v>
      </c>
      <c r="C3" s="219" t="s">
        <v>116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367</v>
      </c>
      <c r="C4" s="259" t="s">
        <v>383</v>
      </c>
      <c r="D4" s="163">
        <v>4</v>
      </c>
      <c r="E4" s="163">
        <v>71</v>
      </c>
      <c r="F4" s="163"/>
      <c r="G4" s="163">
        <v>73</v>
      </c>
      <c r="H4" s="163">
        <v>72</v>
      </c>
      <c r="I4" s="163">
        <v>2</v>
      </c>
      <c r="J4" s="59"/>
      <c r="K4" s="16"/>
    </row>
    <row r="5" spans="1:11" ht="12.75">
      <c r="A5" s="243">
        <v>2</v>
      </c>
      <c r="B5" s="250" t="s">
        <v>368</v>
      </c>
      <c r="C5" s="259" t="s">
        <v>384</v>
      </c>
      <c r="D5" s="163">
        <v>2</v>
      </c>
      <c r="E5" s="163">
        <v>1</v>
      </c>
      <c r="F5" s="163"/>
      <c r="G5" s="163">
        <v>1</v>
      </c>
      <c r="H5" s="163"/>
      <c r="I5" s="163">
        <v>2</v>
      </c>
      <c r="J5" s="59"/>
      <c r="K5" s="16"/>
    </row>
    <row r="6" spans="1:11" ht="12.75">
      <c r="A6" s="243">
        <v>3</v>
      </c>
      <c r="B6" s="250" t="s">
        <v>369</v>
      </c>
      <c r="C6" s="259" t="s">
        <v>385</v>
      </c>
      <c r="D6" s="163"/>
      <c r="E6" s="163">
        <v>1</v>
      </c>
      <c r="F6" s="163"/>
      <c r="G6" s="163">
        <v>1</v>
      </c>
      <c r="H6" s="163">
        <v>1</v>
      </c>
      <c r="I6" s="163"/>
      <c r="J6" s="59"/>
      <c r="K6" s="16"/>
    </row>
    <row r="7" spans="1:11" ht="12.75">
      <c r="A7" s="243">
        <v>4</v>
      </c>
      <c r="B7" s="250" t="s">
        <v>370</v>
      </c>
      <c r="C7" s="259" t="s">
        <v>386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371</v>
      </c>
      <c r="C8" s="259" t="s">
        <v>387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372</v>
      </c>
      <c r="C9" s="259" t="s">
        <v>388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373</v>
      </c>
      <c r="C10" s="259" t="s">
        <v>389</v>
      </c>
      <c r="D10" s="163"/>
      <c r="E10" s="163"/>
      <c r="F10" s="163"/>
      <c r="G10" s="163"/>
      <c r="H10" s="163"/>
      <c r="I10" s="163"/>
      <c r="J10" s="59"/>
      <c r="K10" s="16"/>
    </row>
    <row r="11" spans="1:11" ht="30" customHeight="1">
      <c r="A11" s="243">
        <v>8</v>
      </c>
      <c r="B11" s="250" t="s">
        <v>374</v>
      </c>
      <c r="C11" s="259" t="s">
        <v>390</v>
      </c>
      <c r="D11" s="163"/>
      <c r="E11" s="163"/>
      <c r="F11" s="163"/>
      <c r="G11" s="163"/>
      <c r="H11" s="163"/>
      <c r="I11" s="163"/>
      <c r="J11" s="329"/>
      <c r="K11" s="16"/>
    </row>
    <row r="12" spans="1:11" ht="37.5" customHeight="1">
      <c r="A12" s="243">
        <v>9</v>
      </c>
      <c r="B12" s="250" t="s">
        <v>375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376</v>
      </c>
      <c r="C13" s="108"/>
      <c r="D13" s="163"/>
      <c r="E13" s="163">
        <v>11</v>
      </c>
      <c r="F13" s="163">
        <v>1</v>
      </c>
      <c r="G13" s="163">
        <v>10</v>
      </c>
      <c r="H13" s="163">
        <v>7</v>
      </c>
      <c r="I13" s="163"/>
      <c r="J13" s="59"/>
      <c r="K13" s="16"/>
    </row>
    <row r="14" spans="1:11" ht="12.75">
      <c r="A14" s="243">
        <v>11</v>
      </c>
      <c r="B14" s="250" t="s">
        <v>377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378</v>
      </c>
      <c r="C15" s="108"/>
      <c r="D15" s="163">
        <v>1</v>
      </c>
      <c r="E15" s="163">
        <v>24</v>
      </c>
      <c r="F15" s="163"/>
      <c r="G15" s="163">
        <v>24</v>
      </c>
      <c r="H15" s="163">
        <v>17</v>
      </c>
      <c r="I15" s="163">
        <v>1</v>
      </c>
      <c r="J15" s="59"/>
      <c r="K15" s="16"/>
    </row>
    <row r="16" spans="1:11" ht="22.5">
      <c r="A16" s="243">
        <v>13</v>
      </c>
      <c r="B16" s="250" t="s">
        <v>379</v>
      </c>
      <c r="C16" s="108"/>
      <c r="D16" s="163"/>
      <c r="E16" s="163"/>
      <c r="F16" s="163"/>
      <c r="G16" s="163"/>
      <c r="H16" s="163"/>
      <c r="I16" s="163"/>
      <c r="J16" s="329"/>
      <c r="K16" s="16"/>
    </row>
    <row r="17" spans="1:11" ht="12.75">
      <c r="A17" s="243">
        <v>14</v>
      </c>
      <c r="B17" s="250" t="s">
        <v>305</v>
      </c>
      <c r="C17" s="108"/>
      <c r="D17" s="163">
        <v>3</v>
      </c>
      <c r="E17" s="163">
        <v>20</v>
      </c>
      <c r="F17" s="163">
        <v>3</v>
      </c>
      <c r="G17" s="163">
        <v>19</v>
      </c>
      <c r="H17" s="163">
        <v>15</v>
      </c>
      <c r="I17" s="163">
        <v>1</v>
      </c>
      <c r="J17" s="59"/>
      <c r="K17" s="16"/>
    </row>
    <row r="18" spans="1:11" ht="12.75">
      <c r="A18" s="243">
        <v>15</v>
      </c>
      <c r="B18" s="255" t="s">
        <v>380</v>
      </c>
      <c r="C18" s="108"/>
      <c r="D18" s="239">
        <f aca="true" t="shared" si="0" ref="D18:I18">SUM(D4:D17)</f>
        <v>10</v>
      </c>
      <c r="E18" s="239">
        <f t="shared" si="0"/>
        <v>128</v>
      </c>
      <c r="F18" s="239">
        <f t="shared" si="0"/>
        <v>4</v>
      </c>
      <c r="G18" s="239">
        <f t="shared" si="0"/>
        <v>128</v>
      </c>
      <c r="H18" s="239">
        <f t="shared" si="0"/>
        <v>112</v>
      </c>
      <c r="I18" s="239">
        <f t="shared" si="0"/>
        <v>6</v>
      </c>
      <c r="J18" s="59"/>
      <c r="K18" s="16"/>
    </row>
    <row r="19" spans="1:11" ht="12.75">
      <c r="A19" s="243">
        <v>16</v>
      </c>
      <c r="B19" s="253" t="s">
        <v>296</v>
      </c>
      <c r="C19" s="108"/>
      <c r="D19" s="163"/>
      <c r="E19" s="163">
        <v>1</v>
      </c>
      <c r="F19" s="163"/>
      <c r="G19" s="163">
        <v>1</v>
      </c>
      <c r="H19" s="163">
        <v>1</v>
      </c>
      <c r="I19" s="163"/>
      <c r="J19" s="59"/>
      <c r="K19" s="16"/>
    </row>
    <row r="20" spans="1:11" ht="12.75">
      <c r="A20" s="243">
        <v>17</v>
      </c>
      <c r="B20" s="253" t="s">
        <v>381</v>
      </c>
      <c r="C20" s="108"/>
      <c r="D20" s="163">
        <v>1</v>
      </c>
      <c r="E20" s="163">
        <v>12</v>
      </c>
      <c r="F20" s="163"/>
      <c r="G20" s="163">
        <v>13</v>
      </c>
      <c r="H20" s="163">
        <v>11</v>
      </c>
      <c r="I20" s="163"/>
      <c r="J20" s="59"/>
      <c r="K20" s="16"/>
    </row>
    <row r="21" spans="1:11" ht="12.75">
      <c r="A21" s="305"/>
      <c r="B21" s="307"/>
      <c r="C21" s="313"/>
      <c r="D21" s="322"/>
      <c r="E21" s="322"/>
      <c r="F21" s="322"/>
      <c r="G21" s="322"/>
      <c r="H21" s="322"/>
      <c r="I21" s="322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391</v>
      </c>
      <c r="D23" s="314"/>
      <c r="E23" s="323" t="s">
        <v>401</v>
      </c>
      <c r="F23" s="323"/>
      <c r="G23" s="323"/>
      <c r="H23" s="323"/>
      <c r="I23" s="323"/>
      <c r="J23" s="330"/>
      <c r="K23" s="331"/>
      <c r="L23" s="331"/>
      <c r="M23" s="333"/>
      <c r="N23" s="333"/>
      <c r="O23" s="333"/>
      <c r="P23" s="333"/>
      <c r="Q23" s="333"/>
    </row>
    <row r="24" spans="1:17" ht="16.5" customHeight="1">
      <c r="A24" s="306"/>
      <c r="B24" s="309"/>
      <c r="C24" s="315"/>
      <c r="D24" s="315"/>
      <c r="E24" s="324" t="s">
        <v>398</v>
      </c>
      <c r="F24" s="324"/>
      <c r="G24" s="324"/>
      <c r="H24" s="324"/>
      <c r="I24" s="324"/>
      <c r="J24" s="331"/>
      <c r="K24" s="331"/>
      <c r="L24" s="331"/>
      <c r="M24" s="312"/>
      <c r="N24" s="312"/>
      <c r="O24" s="334"/>
      <c r="P24" s="312"/>
      <c r="Q24" s="312"/>
    </row>
    <row r="25" spans="1:17" ht="15">
      <c r="A25" s="306"/>
      <c r="B25" s="310"/>
      <c r="C25" s="316" t="s">
        <v>392</v>
      </c>
      <c r="D25" s="316"/>
      <c r="E25" s="325" t="s">
        <v>399</v>
      </c>
      <c r="F25" s="325"/>
      <c r="G25" s="325"/>
      <c r="H25" s="325"/>
      <c r="I25" s="325"/>
      <c r="J25" s="331"/>
      <c r="K25" s="331"/>
      <c r="L25" s="331"/>
      <c r="M25" s="331"/>
      <c r="N25" s="331"/>
      <c r="O25" s="331"/>
      <c r="P25" s="331"/>
      <c r="Q25" s="331"/>
    </row>
    <row r="26" spans="1:17" ht="12.75" customHeight="1">
      <c r="A26" s="64"/>
      <c r="B26" s="309"/>
      <c r="C26" s="315"/>
      <c r="D26" s="315"/>
      <c r="E26" s="326" t="s">
        <v>398</v>
      </c>
      <c r="F26" s="326"/>
      <c r="G26" s="326"/>
      <c r="H26" s="326"/>
      <c r="I26" s="326"/>
      <c r="J26" s="331"/>
      <c r="K26" s="331"/>
      <c r="L26" s="331"/>
      <c r="M26" s="331"/>
      <c r="N26" s="331"/>
      <c r="O26" s="331"/>
      <c r="P26" s="331"/>
      <c r="Q26" s="331"/>
    </row>
    <row r="27" spans="1:17" ht="7.5" customHeight="1">
      <c r="A27" s="64"/>
      <c r="B27" s="309"/>
      <c r="C27" s="317"/>
      <c r="D27" s="317"/>
      <c r="E27" s="317"/>
      <c r="F27" s="317"/>
      <c r="G27" s="311"/>
      <c r="H27" s="311"/>
      <c r="I27" s="311"/>
      <c r="J27" s="331"/>
      <c r="K27" s="331"/>
      <c r="L27" s="331"/>
      <c r="M27" s="331"/>
      <c r="N27" s="331"/>
      <c r="O27" s="331"/>
      <c r="P27" s="331"/>
      <c r="Q27" s="331"/>
    </row>
    <row r="28" spans="1:17" ht="15">
      <c r="A28" s="64"/>
      <c r="B28" s="311"/>
      <c r="C28" s="318" t="s">
        <v>393</v>
      </c>
      <c r="D28" s="318"/>
      <c r="E28" s="327" t="s">
        <v>402</v>
      </c>
      <c r="F28" s="320"/>
      <c r="G28" s="311"/>
      <c r="H28" s="311"/>
      <c r="I28" s="311"/>
      <c r="J28" s="331"/>
      <c r="K28" s="331"/>
      <c r="L28" s="331"/>
      <c r="M28" s="331"/>
      <c r="N28" s="331"/>
      <c r="O28" s="331"/>
      <c r="P28" s="331"/>
      <c r="Q28" s="331"/>
    </row>
    <row r="29" spans="1:17" ht="15">
      <c r="A29" s="64"/>
      <c r="B29" s="312"/>
      <c r="C29" s="319" t="s">
        <v>394</v>
      </c>
      <c r="D29" s="319"/>
      <c r="E29" s="327"/>
      <c r="F29" s="311"/>
      <c r="G29" s="311"/>
      <c r="H29" s="311"/>
      <c r="I29" s="311"/>
      <c r="J29" s="331"/>
      <c r="K29" s="331"/>
      <c r="L29" s="331"/>
      <c r="M29" s="331"/>
      <c r="N29" s="331"/>
      <c r="O29" s="331"/>
      <c r="P29" s="331"/>
      <c r="Q29" s="331"/>
    </row>
    <row r="30" spans="1:17" ht="15">
      <c r="A30" s="64"/>
      <c r="B30" s="312"/>
      <c r="C30" s="316" t="s">
        <v>395</v>
      </c>
      <c r="D30" s="316"/>
      <c r="E30" s="335" t="s">
        <v>403</v>
      </c>
      <c r="F30" s="311"/>
      <c r="G30" s="320"/>
      <c r="H30" s="320"/>
      <c r="I30" s="320"/>
      <c r="K30" s="331"/>
      <c r="L30" s="331"/>
      <c r="M30" s="331"/>
      <c r="N30" s="331"/>
      <c r="O30" s="331"/>
      <c r="P30" s="331"/>
      <c r="Q30" s="331"/>
    </row>
    <row r="31" spans="1:11" ht="15">
      <c r="A31" s="64"/>
      <c r="B31" s="64"/>
      <c r="C31" s="320"/>
      <c r="D31" s="320"/>
      <c r="E31" s="320"/>
      <c r="F31" s="320"/>
      <c r="G31" s="320"/>
      <c r="H31" s="320"/>
      <c r="I31" s="320"/>
      <c r="J31" s="16"/>
      <c r="K31" s="16"/>
    </row>
    <row r="32" spans="1:11" ht="15.75" customHeight="1">
      <c r="A32" s="64"/>
      <c r="B32" s="64"/>
      <c r="C32" s="321" t="s">
        <v>396</v>
      </c>
      <c r="D32" s="321"/>
      <c r="E32" s="321"/>
      <c r="F32" s="321"/>
      <c r="G32" s="321"/>
      <c r="H32" s="321"/>
      <c r="I32" s="321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hyperlinks>
    <hyperlink ref="E30" r:id="rId1" display="stat@lv.court.gov.ua"/>
  </hyperlink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&amp;L559911FA&amp;CФорма № Зведений- 1, Підрозділ: ТУ ДСА в Львiвській областi, Початок періоду: 01.01.2014, Кінець періоду: 31.12.2014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2015-01-20T16:36:59Z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Зведений- 1_10013_4.2014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220473</vt:i4>
  </property>
  <property fmtid="{D5CDD505-2E9C-101B-9397-08002B2CF9AE}" pid="7" name="Тип звіту">
    <vt:lpwstr>Зведений- 1</vt:lpwstr>
  </property>
  <property fmtid="{D5CDD505-2E9C-101B-9397-08002B2CF9AE}" pid="8" name="К.Cума">
    <vt:lpwstr>559911FA</vt:lpwstr>
  </property>
  <property fmtid="{D5CDD505-2E9C-101B-9397-08002B2CF9AE}" pid="9" name="Підрозділ">
    <vt:lpwstr>ТУ ДСА в Львiвській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168176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3.12.0.500</vt:lpwstr>
  </property>
</Properties>
</file>